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AKCE - veřejné zakázky\Budova I - SOŠ\Nová složka\VNITŘNÍ STAVEBNÍ ÚPRAVY\D1.4_PROFESE\D1.4.5_SLABOPROUDÉ ROZVODY\Otevřené formáty\"/>
    </mc:Choice>
  </mc:AlternateContent>
  <bookViews>
    <workbookView xWindow="0" yWindow="0" windowWidth="28800" windowHeight="12330" activeTab="1"/>
  </bookViews>
  <sheets>
    <sheet name="EKV a VINT" sheetId="1" r:id="rId1"/>
    <sheet name="SKS" sheetId="2" r:id="rId2"/>
    <sheet name="Jednotný čas" sheetId="3" r:id="rId3"/>
    <sheet name="Celkem" sheetId="5" r:id="rId4"/>
  </sheets>
  <calcPr calcId="191029"/>
</workbook>
</file>

<file path=xl/calcChain.xml><?xml version="1.0" encoding="utf-8"?>
<calcChain xmlns="http://schemas.openxmlformats.org/spreadsheetml/2006/main">
  <c r="G39" i="1" l="1"/>
  <c r="G38" i="1"/>
  <c r="G15" i="3"/>
  <c r="G14" i="3"/>
  <c r="G11" i="3"/>
  <c r="G18" i="3"/>
  <c r="G19" i="3"/>
  <c r="G20" i="3"/>
  <c r="G23" i="3"/>
  <c r="G10" i="3"/>
  <c r="G9" i="3"/>
  <c r="G46" i="2"/>
  <c r="G38" i="2"/>
  <c r="G37" i="2"/>
  <c r="G36" i="2"/>
  <c r="G30" i="2"/>
  <c r="G29" i="2"/>
  <c r="G28" i="2"/>
  <c r="G23" i="2"/>
  <c r="G22" i="2"/>
  <c r="G21" i="2"/>
  <c r="G13" i="2"/>
  <c r="G7" i="2"/>
  <c r="G5" i="2"/>
  <c r="G6" i="2"/>
  <c r="G10" i="2"/>
  <c r="G11" i="2"/>
  <c r="G65" i="1"/>
  <c r="G64" i="1"/>
  <c r="G67" i="1"/>
  <c r="G66" i="1"/>
  <c r="G57" i="1"/>
  <c r="G58" i="1"/>
  <c r="G55" i="1"/>
  <c r="G47" i="1"/>
  <c r="G31" i="1"/>
  <c r="G30" i="1"/>
  <c r="G8" i="1"/>
  <c r="G6" i="1"/>
  <c r="G23" i="1"/>
  <c r="G22" i="1"/>
  <c r="G29" i="1"/>
  <c r="G28" i="1"/>
  <c r="G27" i="1"/>
  <c r="G26" i="1"/>
  <c r="G14" i="2" l="1"/>
  <c r="G48" i="1" l="1"/>
  <c r="G24" i="3" l="1"/>
  <c r="G25" i="3"/>
  <c r="G26" i="3"/>
  <c r="G27" i="3"/>
  <c r="G28" i="3"/>
  <c r="G29" i="3"/>
  <c r="G6" i="3"/>
  <c r="G5" i="3"/>
  <c r="G52" i="2"/>
  <c r="G53" i="2"/>
  <c r="G54" i="2"/>
  <c r="G55" i="2"/>
  <c r="G56" i="2"/>
  <c r="G51" i="2"/>
  <c r="G44" i="2"/>
  <c r="G45" i="2"/>
  <c r="G47" i="2"/>
  <c r="G48" i="2"/>
  <c r="G41" i="2"/>
  <c r="G33" i="2"/>
  <c r="G27" i="2"/>
  <c r="G26" i="2"/>
  <c r="G20" i="2"/>
  <c r="G18" i="2"/>
  <c r="G19" i="2"/>
  <c r="G17" i="2"/>
  <c r="G12" i="2"/>
  <c r="G71" i="1"/>
  <c r="G72" i="1"/>
  <c r="G73" i="1"/>
  <c r="G74" i="1"/>
  <c r="G75" i="1"/>
  <c r="G76" i="1"/>
  <c r="G70" i="1"/>
  <c r="G63" i="1"/>
  <c r="G56" i="1"/>
  <c r="G52" i="1"/>
  <c r="G53" i="1"/>
  <c r="G54" i="1"/>
  <c r="G59" i="1"/>
  <c r="G60" i="1"/>
  <c r="G49" i="1"/>
  <c r="G42" i="1"/>
  <c r="G43" i="1"/>
  <c r="G44" i="1"/>
  <c r="G36" i="1"/>
  <c r="G35" i="1"/>
  <c r="G37" i="1"/>
  <c r="G34" i="1"/>
  <c r="G20" i="1"/>
  <c r="G21" i="1"/>
  <c r="G19" i="1"/>
  <c r="G16" i="1"/>
  <c r="G15" i="1"/>
  <c r="G12" i="1"/>
  <c r="G11" i="1"/>
  <c r="G7" i="1"/>
  <c r="G5" i="1"/>
  <c r="G30" i="3" l="1"/>
  <c r="B4" i="5" s="1"/>
  <c r="G57" i="2" l="1"/>
  <c r="B3" i="5" s="1"/>
  <c r="G77" i="1" l="1"/>
  <c r="B2" i="5" s="1"/>
  <c r="B5" i="5" l="1"/>
</calcChain>
</file>

<file path=xl/sharedStrings.xml><?xml version="1.0" encoding="utf-8"?>
<sst xmlns="http://schemas.openxmlformats.org/spreadsheetml/2006/main" count="446" uniqueCount="189">
  <si>
    <t>Název 1</t>
  </si>
  <si>
    <t>Název 2</t>
  </si>
  <si>
    <t>Množství</t>
  </si>
  <si>
    <t>MJ</t>
  </si>
  <si>
    <t>JC bez daní</t>
  </si>
  <si>
    <t>CC bez daní</t>
  </si>
  <si>
    <t/>
  </si>
  <si>
    <t>ks</t>
  </si>
  <si>
    <t>m</t>
  </si>
  <si>
    <t>2.2. Instalační materiál</t>
  </si>
  <si>
    <t>INST</t>
  </si>
  <si>
    <t>Ostatní instalační materiál</t>
  </si>
  <si>
    <t>Sádra, šrouby, hmoždinky, vyvazovací pásky,...</t>
  </si>
  <si>
    <t>set</t>
  </si>
  <si>
    <t>hod</t>
  </si>
  <si>
    <t>Naprogramování, uvedení do provozu, zaškolení obsluhy</t>
  </si>
  <si>
    <t>Příprava zakázky</t>
  </si>
  <si>
    <t>4.1. Režijní náklady</t>
  </si>
  <si>
    <t>Odborný dozor včetně šéfmontáže</t>
  </si>
  <si>
    <t>Doprava</t>
  </si>
  <si>
    <t>Režijní náklady</t>
  </si>
  <si>
    <t>Likvidace odpadu</t>
  </si>
  <si>
    <t>Výchozí revize el. zařízení</t>
  </si>
  <si>
    <t>Projektová dokumentace</t>
  </si>
  <si>
    <t>Závěrečné zkoušky funkčnosti, předání systému</t>
  </si>
  <si>
    <t>Instalace dveřního kování</t>
  </si>
  <si>
    <t>Instalace a zapojení rozvodné krabice</t>
  </si>
  <si>
    <t>2.3. Provedení kabelových tras a rozvodů</t>
  </si>
  <si>
    <t>Zasekání elektroinstalační krabice</t>
  </si>
  <si>
    <t>Instalace PVC instalační lišty, trubky (1m)</t>
  </si>
  <si>
    <t>2.1. Kabelové trasy a kabely</t>
  </si>
  <si>
    <t>1.2. Datové zásuvky</t>
  </si>
  <si>
    <t>3.2. Zakončení, instalace a měření</t>
  </si>
  <si>
    <t>Instalace Patch panelu</t>
  </si>
  <si>
    <t>Zakončení páru zářezem do rozvaděče (cena 1 pár)</t>
  </si>
  <si>
    <t>Zakončení páru zářezem do modulu zásuvky (cena 1 pár)</t>
  </si>
  <si>
    <t>Měření UTP,FTP - měřící protokoly (RJ45)</t>
  </si>
  <si>
    <t>3.1. Instalace, propojení a zkouška</t>
  </si>
  <si>
    <t>Poznámka</t>
  </si>
  <si>
    <t>skutečného stavu</t>
  </si>
  <si>
    <t>4pár, drát, 24 AWG</t>
  </si>
  <si>
    <t>Instalace, zapojení napájecího zdroje</t>
  </si>
  <si>
    <t xml:space="preserve">Instalace, zapojení modulu </t>
  </si>
  <si>
    <t>Instalace, zapojení snímače</t>
  </si>
  <si>
    <t>Instalace, zapojení elektromechanického zámku</t>
  </si>
  <si>
    <t>Instalace, zapojení elektrického otvírače</t>
  </si>
  <si>
    <t>Patch panel 19"</t>
  </si>
  <si>
    <t>Napájecí panel 7x230V, 19"</t>
  </si>
  <si>
    <t>1U, s vypínačem a 3m kabelem</t>
  </si>
  <si>
    <t>ostatní (ubytování, cestovné,...)</t>
  </si>
  <si>
    <t>1x napájecí zdroj</t>
  </si>
  <si>
    <t>Strukturovaný kabelážní systém /SKS/</t>
  </si>
  <si>
    <t>Celkový součet všech slaboproudých systémů</t>
  </si>
  <si>
    <t xml:space="preserve">Poznámka </t>
  </si>
  <si>
    <t>Celkem (bez DPH):</t>
  </si>
  <si>
    <t>1.1. Řídící jednotka a snímače EKV</t>
  </si>
  <si>
    <t>Kompatibilita se stávajícím systémem !!</t>
  </si>
  <si>
    <t>s možností ovládání dvojích dveří oboustranně a RS485</t>
  </si>
  <si>
    <t>Formát čtení RFID EM4100 na 125 kHz, datový výstup Wiegand</t>
  </si>
  <si>
    <t>1.2. Napájecí zdroj</t>
  </si>
  <si>
    <t>Napájecí zdroj</t>
  </si>
  <si>
    <t>Zálohovaný napájecí zdroj 12V/5A, v krytu, prostor pro akumulátor 17Ah</t>
  </si>
  <si>
    <t>Záložní akumulátor</t>
  </si>
  <si>
    <t>Záložní bezúdržbový akumulátor 12V/17Ah</t>
  </si>
  <si>
    <t>Propojovací kabel pro připojení do sítě LAN</t>
  </si>
  <si>
    <t>PatchCord UTP Cat5e, délka 1m</t>
  </si>
  <si>
    <t>Elektromagnetický otvírač</t>
  </si>
  <si>
    <t>Otvírač pro požárně odolné dveře, 12V/280mA, kontakt pro monitoring zavřených dveří</t>
  </si>
  <si>
    <t>Čelní plech</t>
  </si>
  <si>
    <t>Provedení dle typu dveří a zárubní</t>
  </si>
  <si>
    <t>1.3. Elektromagnetický otvírač (vnitřní dveře na schodiště)</t>
  </si>
  <si>
    <t>Hloubka a backset dle typu dveří</t>
  </si>
  <si>
    <t>Dveřní kování</t>
  </si>
  <si>
    <t xml:space="preserve">Elektromechanický samozamykací zámek </t>
  </si>
  <si>
    <t>Bezpečnostní kování, standard RC4, provedení klika-klika, dělený čtyřhran</t>
  </si>
  <si>
    <t>Kabelová přechodka mezi dveřmi a zárubní</t>
  </si>
  <si>
    <t>Délka 280mm, průměr kabelu 6mm, úhel otevření dveří 120°</t>
  </si>
  <si>
    <t>Protiplech</t>
  </si>
  <si>
    <t>Standardní protiplech k elektromechanickému zámku</t>
  </si>
  <si>
    <t>1.4. Elektromechanický zámek (dveře na rampu)</t>
  </si>
  <si>
    <t>Venkovní jednotka videointercomu</t>
  </si>
  <si>
    <t>IP, kamera, min.2 tlačítka, napájení PoE nebo 12Vdc, jeden spínač</t>
  </si>
  <si>
    <t>Krabice</t>
  </si>
  <si>
    <t>Krabice pro zápustnou montáž pod omítku</t>
  </si>
  <si>
    <t>Krabice se stříškou</t>
  </si>
  <si>
    <t>Krabice pro zápustnou montáž s povětrnostní stříškou</t>
  </si>
  <si>
    <t>Dataswitch</t>
  </si>
  <si>
    <t>Dataswitch pro připojení a napájení intercomu 8 portů, PoE</t>
  </si>
  <si>
    <t>Využití i pro hodiny jednotného času</t>
  </si>
  <si>
    <t>vstup ze schodiště</t>
  </si>
  <si>
    <t>vstup z rampy</t>
  </si>
  <si>
    <t>Systémový kabel s konektorem, délka 10m</t>
  </si>
  <si>
    <t>Propojovací kabel</t>
  </si>
  <si>
    <t>Box</t>
  </si>
  <si>
    <t>Kryt na řídící jednotku</t>
  </si>
  <si>
    <t>Montážní lišta universální pro instalaci otvírače do zárubní</t>
  </si>
  <si>
    <t>PatchCord UTP Cat5e, délka 2m</t>
  </si>
  <si>
    <t>PatchCord UTP Cat5e, délka 0,25m</t>
  </si>
  <si>
    <t>Trubka ohebná</t>
  </si>
  <si>
    <t>monoflex průměr 16</t>
  </si>
  <si>
    <t>Lišta</t>
  </si>
  <si>
    <t>40x40</t>
  </si>
  <si>
    <t>20x20</t>
  </si>
  <si>
    <t>FI-HX04/02</t>
  </si>
  <si>
    <t>KO97</t>
  </si>
  <si>
    <t>Krabice odbočná</t>
  </si>
  <si>
    <t>ES060</t>
  </si>
  <si>
    <t>Krabice propojovací se svorkovnicí</t>
  </si>
  <si>
    <t>Zasekání trubky pod omítku</t>
  </si>
  <si>
    <t>včetně začištění (bez malování)</t>
  </si>
  <si>
    <t>3.1. EKV instalace, naprogramování a zkoušky</t>
  </si>
  <si>
    <t>3.2. VINT instalace, naprogramování a zkoušky</t>
  </si>
  <si>
    <t>Instalace, zapojení venkovní stanice</t>
  </si>
  <si>
    <t>Instalace, zapojení vnitřní stanice</t>
  </si>
  <si>
    <t>Instalace, zapojení dataswitche</t>
  </si>
  <si>
    <t>Cena celkem EKV a VINT (bez DPH)</t>
  </si>
  <si>
    <t>1.1. Aktivní prvky</t>
  </si>
  <si>
    <t>TP-Link T2600G (PoE)</t>
  </si>
  <si>
    <t>Dle specifikace investora</t>
  </si>
  <si>
    <t>WiFi access point</t>
  </si>
  <si>
    <t>AP Unifi AC PRO</t>
  </si>
  <si>
    <t>SM 10G, 1310nm 2xLC/UPC</t>
  </si>
  <si>
    <t>SFP TP-Link</t>
  </si>
  <si>
    <t>TP-Link TXM431-LR</t>
  </si>
  <si>
    <t>Datový rozvaděč 19"</t>
  </si>
  <si>
    <t>1.2. Datový rozvaděč s přílušenstvím</t>
  </si>
  <si>
    <t>24 portů, cat.5e nestíněné</t>
  </si>
  <si>
    <t>PatchCord UTP Cat5e, délka 0,5m</t>
  </si>
  <si>
    <t xml:space="preserve">Propojovací kabel </t>
  </si>
  <si>
    <t>Přístrojový nosič</t>
  </si>
  <si>
    <t>Kryt komunikační zásuvky</t>
  </si>
  <si>
    <t>Datový modul</t>
  </si>
  <si>
    <t>2x RJ45 Cat5e</t>
  </si>
  <si>
    <t>Kryt telefonní zásuvky</t>
  </si>
  <si>
    <t>Přístroj telefonní zásuvky</t>
  </si>
  <si>
    <t>1x RJ12</t>
  </si>
  <si>
    <t>Rámeček jednonásobný</t>
  </si>
  <si>
    <t>Rámeček dvojnásobný</t>
  </si>
  <si>
    <t>Předpokládaný design "Tango" - nutno koordinovat se silnoproudem</t>
  </si>
  <si>
    <t>SYKFY 3x2x0.5</t>
  </si>
  <si>
    <t>UTP Cat.5e LSOH</t>
  </si>
  <si>
    <r>
      <rPr>
        <u/>
        <sz val="11"/>
        <color theme="1"/>
        <rFont val="Calibri"/>
        <family val="2"/>
        <charset val="238"/>
        <scheme val="minor"/>
      </rPr>
      <t>Výkaz výměr obsahuje:</t>
    </r>
    <r>
      <rPr>
        <sz val="11"/>
        <color theme="1"/>
        <rFont val="Calibri"/>
        <family val="2"/>
        <charset val="238"/>
        <scheme val="minor"/>
      </rPr>
      <t xml:space="preserve">
Hardware:
- dataswitch dle specifikace investora
- WiFi AP dle specifikace investora
- patch panely 
- vyvazovací panely 
- napájecí panel 
- datové zásuvky dle typu určení
- telefonní zásuvky
Kabely, instalační lišty, instalační materiál, provedení kabelových tras a rozvodů, úprava stávajícího datového rozvaděče (zařezání stávajících propojů na patch panel), instalaci datových zásuvek, zakončení párů zářezem, zakončení párů lisovaným konektorem na straně WiFi, přemístění stávající telefonní krabice, zapojení telefonních zásuvek, měření včetně protokolů, projektovou dokumentaci skutečného stavu, dopravu a ostatní režijní náklady. 
</t>
    </r>
    <r>
      <rPr>
        <u/>
        <sz val="11"/>
        <color theme="1"/>
        <rFont val="Calibri"/>
        <family val="2"/>
        <charset val="238"/>
        <scheme val="minor"/>
      </rPr>
      <t xml:space="preserve">Výkaz výměr neobsahuje: 
</t>
    </r>
    <r>
      <rPr>
        <b/>
        <sz val="11"/>
        <color theme="1"/>
        <rFont val="Calibri"/>
        <family val="2"/>
        <charset val="238"/>
        <scheme val="minor"/>
      </rPr>
      <t>Parapetní kanál - dodávka silnoproudu</t>
    </r>
    <r>
      <rPr>
        <sz val="11"/>
        <color theme="1"/>
        <rFont val="Calibri"/>
        <family val="2"/>
        <charset val="238"/>
        <scheme val="minor"/>
      </rPr>
      <t xml:space="preserve">
Propojení stávajícího datového rozvaděče s rozvaděčem v hlavní serverovně (stávající)
Odstranění případných závad na stávajícím propojení
Přívod 230V zakončený zásuvkou - silnoproud.
Optické patchcordy
</t>
    </r>
  </si>
  <si>
    <t>3.1. Úprava původního datového rozvaděče</t>
  </si>
  <si>
    <t>Zařezání stávajících kabelů na patch panel</t>
  </si>
  <si>
    <t>Úprava propoje s datovým rozvaděčem v serverovně a měření</t>
  </si>
  <si>
    <t>WiFi</t>
  </si>
  <si>
    <t>Zakončení kabelu konektorem (RJ45)</t>
  </si>
  <si>
    <t>1.1. Hodiny</t>
  </si>
  <si>
    <t>Digitální hodiny oboustranné</t>
  </si>
  <si>
    <t>Digitální hodiny jednostranné</t>
  </si>
  <si>
    <r>
      <rPr>
        <u/>
        <sz val="11"/>
        <color theme="1"/>
        <rFont val="Calibri"/>
        <family val="2"/>
        <charset val="238"/>
        <scheme val="minor"/>
      </rPr>
      <t>Výkaz výměr obsahuje:</t>
    </r>
    <r>
      <rPr>
        <sz val="11"/>
        <color theme="1"/>
        <rFont val="Calibri"/>
        <family val="2"/>
        <charset val="238"/>
        <scheme val="minor"/>
      </rPr>
      <t xml:space="preserve">
Hardware:
- Digitální hodiny
Instalační lišty, instalační materiál, provedení kabelových tras a rozvodů,  instalaci HW, naprogramování, závěrečné zkoušky funkčnosti, projektovou dokumentaci skutečného stavu, dopravu a ostatní režijní náklady.
</t>
    </r>
    <r>
      <rPr>
        <u/>
        <sz val="11"/>
        <color theme="1"/>
        <rFont val="Calibri"/>
        <family val="2"/>
        <charset val="238"/>
        <scheme val="minor"/>
      </rPr>
      <t xml:space="preserve">Výkaz výměr neobsahuje:
</t>
    </r>
    <r>
      <rPr>
        <sz val="11"/>
        <color theme="1"/>
        <rFont val="Calibri"/>
        <family val="2"/>
        <charset val="238"/>
        <scheme val="minor"/>
      </rPr>
      <t xml:space="preserve">Datové kabeláže  - je součástí rozpočtu systému SKS.
Přívody 230V - řeší silnoproud.
</t>
    </r>
  </si>
  <si>
    <t>2.1. Instalační materiál</t>
  </si>
  <si>
    <t>Instalace a zapojení hodin na strop</t>
  </si>
  <si>
    <t>Instalace a zapojení hodin na stěnu</t>
  </si>
  <si>
    <t xml:space="preserve">3x pro hodiny </t>
  </si>
  <si>
    <t>2.2. Provedení kabelových tras a rozvodů</t>
  </si>
  <si>
    <t>Elektronická kontrola vstupu /EKV/
Videointecom  /VINT/</t>
  </si>
  <si>
    <t>12V/max. 600mA, monitoring zavřených dveří, certifikát na únikové východy</t>
  </si>
  <si>
    <t>1.5. Videointercom</t>
  </si>
  <si>
    <t>Monoflex průměr 16</t>
  </si>
  <si>
    <t>Monoflex průměr 25</t>
  </si>
  <si>
    <t>Stíněný kabel Cu 2x0,5+4x0,22mm</t>
  </si>
  <si>
    <t>Stíněný kabel pro linku Wiegand</t>
  </si>
  <si>
    <t>Včetně začištění (bez malování)</t>
  </si>
  <si>
    <t>Bez zámečnických prací - příprava pro montáž provedena při výrobě dveří</t>
  </si>
  <si>
    <t>Ostatní (ubytování, cestovné,...)</t>
  </si>
  <si>
    <t>Skutečného stavu</t>
  </si>
  <si>
    <t xml:space="preserve">Dataswitch </t>
  </si>
  <si>
    <t>Stávající</t>
  </si>
  <si>
    <t>Přístrojová krabice do parapetního kanálu</t>
  </si>
  <si>
    <t>Pro 2x RJ45</t>
  </si>
  <si>
    <t>Včetně rozvodů pro videointercom a jednotný čas</t>
  </si>
  <si>
    <t>Telefonní rozvody</t>
  </si>
  <si>
    <t xml:space="preserve"> </t>
  </si>
  <si>
    <t xml:space="preserve">Včetně vyhotovení protokolů </t>
  </si>
  <si>
    <t>Jednotný čas /JČ/</t>
  </si>
  <si>
    <r>
      <rPr>
        <u/>
        <sz val="11"/>
        <color theme="1"/>
        <rFont val="Calibri"/>
        <family val="2"/>
        <charset val="238"/>
        <scheme val="minor"/>
      </rPr>
      <t>Výkaz výměr obsahuje:</t>
    </r>
    <r>
      <rPr>
        <sz val="11"/>
        <color theme="1"/>
        <rFont val="Calibri"/>
        <family val="2"/>
        <charset val="238"/>
        <scheme val="minor"/>
      </rPr>
      <t xml:space="preserve">
Hardware: 
- řídící jednotku EKV 
- snímače identifikátorů (čipů, karet)
- napájecí zdroj
- certifikované elektrické zámky a otvírače s příslušenstvím
- venkovní stanici videointercomu
- vnitřní stanici videointercomu
- dataswitch pro připojení a napájení stanic videointercomu
PVC trubky, kabely, provedení tras a kabelových rozvodů, instalaci HW, naprogramování, závěrečné zkoušky funkčnosti, výchozí revizy, projektovou dokumentaci skutečného stavu, dopravu a ostatní režijní náklady. 
</t>
    </r>
    <r>
      <rPr>
        <u/>
        <sz val="11"/>
        <color theme="1"/>
        <rFont val="Calibri"/>
        <family val="2"/>
        <charset val="238"/>
        <scheme val="minor"/>
      </rPr>
      <t>Výkaz výměr neobsahuje:</t>
    </r>
    <r>
      <rPr>
        <sz val="11"/>
        <color theme="1"/>
        <rFont val="Calibri"/>
        <family val="2"/>
        <charset val="238"/>
        <scheme val="minor"/>
      </rPr>
      <t xml:space="preserve">
Datové kabeláže videointercomu - je součástí rozpočtu systému SKS.
Přípravu pro elektrické zámky a otvírače - řeší stavba/dodavatel dveří.
Přívody 230V - řeší silnoproud.
Identifikátory (stávající).
SW pro elektronickou kontrolu vstupu (stávající). </t>
    </r>
  </si>
  <si>
    <t>Cena celkem SKS a TEL (bez DPH)</t>
  </si>
  <si>
    <t>Cena celkem JČ (bez DPH)</t>
  </si>
  <si>
    <t>4 číslice, výška 180mm , barva červená, synchronizace NTP, 230V</t>
  </si>
  <si>
    <t>Dle specifikace investora (24 portů, SFP, 8 portů PoE, pasivní - tichý chod bez ventilátoru)</t>
  </si>
  <si>
    <t>Uložení kabelu UTP, SYKFY do žlabu/trubky/roštu (1m)</t>
  </si>
  <si>
    <t>Ethernetová řídící jednotka Access Entry E C3-200</t>
  </si>
  <si>
    <t>Bezkontaktní snímač Entry ProID10 WE</t>
  </si>
  <si>
    <t>Kabel min. 7x 0,22mm</t>
  </si>
  <si>
    <t>Sádra, šrouby, hmoždinky, vyvaz. pásky,...</t>
  </si>
  <si>
    <t>Výkaz výměr - Elektronická kontrola vstupu /EKV/ a Videointecom /VINT/</t>
  </si>
  <si>
    <t>Výkaz výměr - Strukturovaný kabelážní systém /SKS/ a telefonní zásuvky /TEL/</t>
  </si>
  <si>
    <t>Výkaz výměr - Jednotný čas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</si>
</sst>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Kč&quot;"/>
  </numFmts>
  <fonts count="12" x14ac:knownFonts="1">
    <font>
      <sz val="11"/>
      <color theme="1"/>
      <name val="Calibri"/>
      <family val="2"/>
      <charset val="238"/>
      <scheme val="minor"/>
    </font>
    <font>
      <b/>
      <sz val="11"/>
      <color theme="1"/>
      <name val="Calibri"/>
      <family val="2"/>
      <charset val="238"/>
      <scheme val="minor"/>
    </font>
    <font>
      <u/>
      <sz val="11"/>
      <color theme="1"/>
      <name val="Calibri"/>
      <family val="2"/>
      <charset val="238"/>
      <scheme val="minor"/>
    </font>
    <font>
      <sz val="8"/>
      <name val="Calibri"/>
      <family val="2"/>
      <charset val="238"/>
      <scheme val="minor"/>
    </font>
    <font>
      <b/>
      <sz val="20"/>
      <color theme="6" tint="-0.249977111117893"/>
      <name val="Calibri"/>
      <family val="2"/>
      <charset val="238"/>
      <scheme val="minor"/>
    </font>
    <font>
      <b/>
      <sz val="20"/>
      <color theme="9" tint="-0.249977111117893"/>
      <name val="Calibri"/>
      <family val="2"/>
      <charset val="238"/>
      <scheme val="minor"/>
    </font>
    <font>
      <b/>
      <sz val="20"/>
      <color theme="4" tint="-0.249977111117893"/>
      <name val="Calibri"/>
      <family val="2"/>
      <charset val="238"/>
      <scheme val="minor"/>
    </font>
    <font>
      <b/>
      <sz val="14"/>
      <color theme="1"/>
      <name val="Calibri"/>
      <family val="2"/>
      <charset val="238"/>
      <scheme val="minor"/>
    </font>
    <font>
      <b/>
      <sz val="11"/>
      <color theme="4" tint="-0.249977111117893"/>
      <name val="Calibri"/>
      <family val="2"/>
      <charset val="238"/>
      <scheme val="minor"/>
    </font>
    <font>
      <b/>
      <sz val="11"/>
      <color theme="6" tint="-0.249977111117893"/>
      <name val="Calibri"/>
      <family val="2"/>
      <charset val="238"/>
      <scheme val="minor"/>
    </font>
    <font>
      <b/>
      <sz val="11"/>
      <color theme="9" tint="-0.249977111117893"/>
      <name val="Calibri"/>
      <family val="2"/>
      <charset val="238"/>
      <scheme val="minor"/>
    </font>
    <font>
      <b/>
      <sz val="12"/>
      <color theme="1"/>
      <name val="Calibri"/>
      <family val="2"/>
      <charset val="238"/>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72">
    <xf numFmtId="0" fontId="0" fillId="0" borderId="0" xfId="0"/>
    <xf numFmtId="49" fontId="0" fillId="0" borderId="1" xfId="0" applyNumberForma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4" fontId="0" fillId="0" borderId="1" xfId="0" applyNumberFormat="1" applyBorder="1" applyAlignment="1">
      <alignment vertical="top"/>
    </xf>
    <xf numFmtId="49" fontId="1" fillId="0" borderId="1" xfId="0" applyNumberFormat="1" applyFont="1" applyBorder="1" applyAlignment="1">
      <alignment vertical="top"/>
    </xf>
    <xf numFmtId="0" fontId="1" fillId="0" borderId="1" xfId="0" applyFont="1" applyBorder="1" applyAlignment="1">
      <alignment vertical="top"/>
    </xf>
    <xf numFmtId="49" fontId="1" fillId="0" borderId="1" xfId="0" applyNumberFormat="1" applyFont="1" applyFill="1" applyBorder="1" applyAlignment="1">
      <alignment vertical="center"/>
    </xf>
    <xf numFmtId="0" fontId="1" fillId="0" borderId="1" xfId="0" applyFont="1" applyBorder="1" applyAlignment="1">
      <alignment vertical="center"/>
    </xf>
    <xf numFmtId="4" fontId="1" fillId="0" borderId="1" xfId="0" applyNumberFormat="1" applyFont="1" applyBorder="1" applyAlignment="1">
      <alignment vertical="center"/>
    </xf>
    <xf numFmtId="0" fontId="1" fillId="0" borderId="0" xfId="0" applyFont="1" applyAlignment="1">
      <alignment vertical="center"/>
    </xf>
    <xf numFmtId="164" fontId="0" fillId="0" borderId="0" xfId="0" applyNumberFormat="1"/>
    <xf numFmtId="2" fontId="0" fillId="0" borderId="1" xfId="0" applyNumberFormat="1" applyBorder="1" applyAlignment="1">
      <alignment vertical="top"/>
    </xf>
    <xf numFmtId="164" fontId="1" fillId="0" borderId="4" xfId="0" applyNumberFormat="1" applyFont="1" applyBorder="1" applyAlignment="1">
      <alignment horizontal="center" vertical="center" wrapText="1"/>
    </xf>
    <xf numFmtId="0" fontId="8" fillId="0" borderId="3" xfId="0" applyFont="1" applyBorder="1" applyAlignment="1">
      <alignment horizontal="left" vertical="center" wrapText="1"/>
    </xf>
    <xf numFmtId="0" fontId="9" fillId="0" borderId="3" xfId="0" applyFont="1" applyBorder="1" applyAlignment="1">
      <alignment horizontal="left" vertical="center" wrapText="1"/>
    </xf>
    <xf numFmtId="0" fontId="10" fillId="0" borderId="3" xfId="0" applyFont="1" applyBorder="1" applyAlignment="1">
      <alignment horizontal="left" vertical="center" wrapText="1"/>
    </xf>
    <xf numFmtId="49" fontId="0" fillId="0" borderId="1" xfId="0" applyNumberFormat="1" applyFill="1" applyBorder="1" applyAlignment="1">
      <alignment vertical="top"/>
    </xf>
    <xf numFmtId="0" fontId="0" fillId="0" borderId="1" xfId="0" applyFill="1" applyBorder="1" applyAlignment="1">
      <alignment vertical="top"/>
    </xf>
    <xf numFmtId="2" fontId="0" fillId="0" borderId="1" xfId="0" applyNumberFormat="1" applyFill="1" applyBorder="1" applyAlignment="1">
      <alignment vertical="top"/>
    </xf>
    <xf numFmtId="4" fontId="0" fillId="0" borderId="1" xfId="0" applyNumberFormat="1" applyFill="1" applyBorder="1" applyAlignment="1">
      <alignment vertical="top"/>
    </xf>
    <xf numFmtId="0" fontId="0" fillId="0" borderId="0" xfId="0" applyFill="1"/>
    <xf numFmtId="49" fontId="0" fillId="0" borderId="1" xfId="0" applyNumberFormat="1" applyFont="1" applyFill="1" applyBorder="1" applyAlignment="1">
      <alignment vertical="top"/>
    </xf>
    <xf numFmtId="49" fontId="0" fillId="2" borderId="1" xfId="0" applyNumberFormat="1" applyFill="1" applyBorder="1" applyAlignment="1">
      <alignment vertical="top"/>
    </xf>
    <xf numFmtId="0" fontId="0" fillId="2" borderId="1" xfId="0" applyFill="1" applyBorder="1" applyAlignment="1">
      <alignment vertical="top"/>
    </xf>
    <xf numFmtId="2" fontId="0" fillId="2" borderId="1" xfId="0" applyNumberFormat="1" applyFill="1" applyBorder="1" applyAlignment="1">
      <alignment vertical="top"/>
    </xf>
    <xf numFmtId="4" fontId="0" fillId="2" borderId="1" xfId="0" applyNumberFormat="1" applyFill="1" applyBorder="1" applyAlignment="1">
      <alignment vertical="top"/>
    </xf>
    <xf numFmtId="49" fontId="0" fillId="2" borderId="1" xfId="0" applyNumberFormat="1" applyFont="1" applyFill="1" applyBorder="1" applyAlignment="1">
      <alignment vertical="top"/>
    </xf>
    <xf numFmtId="164" fontId="11" fillId="0" borderId="6" xfId="0" applyNumberFormat="1" applyFont="1" applyBorder="1" applyAlignment="1">
      <alignment horizontal="center" vertical="center" wrapText="1"/>
    </xf>
    <xf numFmtId="0" fontId="11" fillId="0" borderId="5" xfId="0" applyFont="1" applyBorder="1" applyAlignment="1">
      <alignment horizontal="left" vertical="center"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2" xfId="0" applyBorder="1" applyAlignment="1">
      <alignment horizontal="left" vertical="top" wrapText="1"/>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6" fillId="0" borderId="2" xfId="0" applyFont="1" applyBorder="1" applyAlignment="1">
      <alignment horizontal="left" vertical="center"/>
    </xf>
    <xf numFmtId="0" fontId="5" fillId="0" borderId="9" xfId="0" applyFont="1" applyBorder="1" applyAlignment="1">
      <alignment horizontal="left" vertical="center"/>
    </xf>
    <xf numFmtId="0" fontId="5" fillId="0" borderId="10" xfId="0" applyFont="1" applyBorder="1" applyAlignment="1">
      <alignment horizontal="left" vertical="center"/>
    </xf>
    <xf numFmtId="0" fontId="5" fillId="0" borderId="2" xfId="0" applyFont="1" applyBorder="1" applyAlignment="1">
      <alignment horizontal="left" vertical="center"/>
    </xf>
    <xf numFmtId="0" fontId="7" fillId="0" borderId="7" xfId="0" applyFont="1" applyBorder="1" applyAlignment="1">
      <alignment wrapText="1"/>
    </xf>
    <xf numFmtId="0" fontId="7" fillId="0" borderId="8" xfId="0" applyFont="1" applyBorder="1" applyAlignment="1">
      <alignment wrapText="1"/>
    </xf>
    <xf numFmtId="0" fontId="4" fillId="0" borderId="9"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4" fillId="0" borderId="2" xfId="0" applyFont="1" applyBorder="1" applyAlignment="1" applyProtection="1">
      <alignment horizontal="left" vertical="center"/>
      <protection locked="0"/>
    </xf>
    <xf numFmtId="0" fontId="0" fillId="0" borderId="0" xfId="0" applyProtection="1">
      <protection locked="0"/>
    </xf>
    <xf numFmtId="0" fontId="0" fillId="0" borderId="9"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1" fillId="0" borderId="1" xfId="0" applyFont="1" applyBorder="1" applyAlignment="1" applyProtection="1">
      <alignment vertical="top"/>
      <protection locked="0"/>
    </xf>
    <xf numFmtId="0" fontId="0" fillId="0" borderId="1" xfId="0" applyBorder="1" applyAlignment="1" applyProtection="1">
      <alignment vertical="top"/>
      <protection locked="0"/>
    </xf>
    <xf numFmtId="4" fontId="0" fillId="0" borderId="1" xfId="0" applyNumberFormat="1" applyBorder="1" applyAlignment="1" applyProtection="1">
      <alignment vertical="top"/>
      <protection locked="0"/>
    </xf>
    <xf numFmtId="2" fontId="0" fillId="0" borderId="1" xfId="0" applyNumberFormat="1" applyBorder="1" applyAlignment="1" applyProtection="1">
      <alignment vertical="top"/>
      <protection locked="0"/>
    </xf>
    <xf numFmtId="0" fontId="0" fillId="0" borderId="0" xfId="0" applyFill="1" applyProtection="1">
      <protection locked="0"/>
    </xf>
    <xf numFmtId="2" fontId="0" fillId="0" borderId="1" xfId="0" applyNumberFormat="1" applyFill="1" applyBorder="1" applyAlignment="1" applyProtection="1">
      <alignment vertical="top"/>
      <protection locked="0"/>
    </xf>
    <xf numFmtId="4" fontId="0" fillId="0" borderId="1" xfId="0" applyNumberFormat="1" applyFill="1" applyBorder="1" applyAlignment="1" applyProtection="1">
      <alignment vertical="top"/>
      <protection locked="0"/>
    </xf>
    <xf numFmtId="3" fontId="0" fillId="0" borderId="1" xfId="0" applyNumberFormat="1" applyBorder="1" applyAlignment="1" applyProtection="1">
      <alignment vertical="top"/>
      <protection locked="0"/>
    </xf>
    <xf numFmtId="0" fontId="1" fillId="0" borderId="1" xfId="0" applyFont="1" applyBorder="1" applyAlignment="1" applyProtection="1">
      <alignment vertical="center"/>
      <protection locked="0"/>
    </xf>
    <xf numFmtId="4" fontId="1" fillId="0" borderId="1" xfId="0" applyNumberFormat="1" applyFont="1" applyBorder="1" applyAlignment="1" applyProtection="1">
      <alignment vertical="center"/>
      <protection locked="0"/>
    </xf>
    <xf numFmtId="0" fontId="1" fillId="0" borderId="0" xfId="0" applyFont="1" applyAlignment="1" applyProtection="1">
      <alignment vertical="center"/>
      <protection locked="0"/>
    </xf>
    <xf numFmtId="0" fontId="1" fillId="0" borderId="1" xfId="0" applyFont="1" applyBorder="1" applyAlignment="1" applyProtection="1">
      <alignment vertical="top"/>
    </xf>
    <xf numFmtId="49" fontId="1" fillId="0" borderId="1" xfId="0" applyNumberFormat="1" applyFont="1" applyBorder="1" applyAlignment="1" applyProtection="1">
      <alignment vertical="top"/>
    </xf>
    <xf numFmtId="49" fontId="0" fillId="0" borderId="1" xfId="0" applyNumberFormat="1" applyBorder="1" applyAlignment="1" applyProtection="1">
      <alignment vertical="top"/>
    </xf>
    <xf numFmtId="0" fontId="0" fillId="0" borderId="1" xfId="0" applyBorder="1" applyAlignment="1" applyProtection="1">
      <alignment vertical="top"/>
    </xf>
    <xf numFmtId="0" fontId="0" fillId="0" borderId="0" xfId="0" applyProtection="1"/>
    <xf numFmtId="49" fontId="0" fillId="0" borderId="1" xfId="0" applyNumberFormat="1" applyFill="1" applyBorder="1" applyAlignment="1" applyProtection="1">
      <alignment vertical="top"/>
    </xf>
    <xf numFmtId="0" fontId="0" fillId="0" borderId="1" xfId="0" applyFill="1" applyBorder="1" applyAlignment="1" applyProtection="1">
      <alignment vertical="top"/>
    </xf>
    <xf numFmtId="49" fontId="0" fillId="0" borderId="11" xfId="0" applyNumberFormat="1" applyFill="1" applyBorder="1" applyAlignment="1" applyProtection="1">
      <alignment vertical="top"/>
    </xf>
    <xf numFmtId="0" fontId="0" fillId="0" borderId="1" xfId="0" applyBorder="1" applyProtection="1"/>
    <xf numFmtId="3" fontId="0" fillId="0" borderId="1" xfId="0" applyNumberFormat="1" applyBorder="1" applyAlignment="1" applyProtection="1">
      <alignment vertical="top"/>
    </xf>
    <xf numFmtId="49" fontId="0" fillId="0" borderId="1" xfId="0" applyNumberFormat="1" applyFont="1" applyFill="1" applyBorder="1" applyAlignment="1" applyProtection="1">
      <alignment vertical="top"/>
    </xf>
    <xf numFmtId="49" fontId="1" fillId="0" borderId="1" xfId="0" applyNumberFormat="1" applyFont="1" applyFill="1" applyBorder="1" applyAlignment="1" applyProtection="1">
      <alignment vertical="center"/>
    </xf>
    <xf numFmtId="0" fontId="1" fillId="0" borderId="1" xfId="0" applyFont="1" applyBorder="1" applyAlignment="1" applyProtection="1">
      <alignmen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C81"/>
  <sheetViews>
    <sheetView view="pageBreakPreview" zoomScaleNormal="100" zoomScaleSheetLayoutView="100" workbookViewId="0">
      <selection activeCell="B21" sqref="B21"/>
    </sheetView>
  </sheetViews>
  <sheetFormatPr defaultColWidth="0" defaultRowHeight="15" zeroHeight="1" x14ac:dyDescent="0.25"/>
  <cols>
    <col min="1" max="1" width="52.28515625" customWidth="1"/>
    <col min="2" max="2" width="68.140625" customWidth="1"/>
    <col min="3" max="3" width="36.85546875" customWidth="1"/>
    <col min="4" max="4" width="9.140625" customWidth="1"/>
    <col min="5" max="5" width="4.42578125" bestFit="1" customWidth="1"/>
    <col min="6" max="6" width="10.7109375" bestFit="1" customWidth="1"/>
    <col min="7" max="7" width="11.140625" bestFit="1" customWidth="1"/>
    <col min="8" max="16383" width="9.140625" hidden="1"/>
    <col min="16384" max="16384" width="0.140625" customWidth="1"/>
  </cols>
  <sheetData>
    <row r="1" spans="1:7" ht="37.5" customHeight="1" x14ac:dyDescent="0.25">
      <c r="A1" s="33" t="s">
        <v>186</v>
      </c>
      <c r="B1" s="34"/>
      <c r="C1" s="34"/>
      <c r="D1" s="34"/>
      <c r="E1" s="34"/>
      <c r="F1" s="34"/>
      <c r="G1" s="35"/>
    </row>
    <row r="2" spans="1:7" ht="258.75" customHeight="1" x14ac:dyDescent="0.25">
      <c r="A2" s="30" t="s">
        <v>176</v>
      </c>
      <c r="B2" s="31"/>
      <c r="C2" s="31"/>
      <c r="D2" s="31"/>
      <c r="E2" s="31"/>
      <c r="F2" s="31"/>
      <c r="G2" s="32"/>
    </row>
    <row r="3" spans="1:7" x14ac:dyDescent="0.25">
      <c r="A3" s="6" t="s">
        <v>0</v>
      </c>
      <c r="B3" s="6" t="s">
        <v>1</v>
      </c>
      <c r="C3" s="6" t="s">
        <v>53</v>
      </c>
      <c r="D3" s="6" t="s">
        <v>2</v>
      </c>
      <c r="E3" s="6" t="s">
        <v>3</v>
      </c>
      <c r="F3" s="6" t="s">
        <v>4</v>
      </c>
      <c r="G3" s="6" t="s">
        <v>5</v>
      </c>
    </row>
    <row r="4" spans="1:7" x14ac:dyDescent="0.25">
      <c r="A4" s="5" t="s">
        <v>55</v>
      </c>
      <c r="B4" s="6"/>
      <c r="C4" s="6"/>
      <c r="D4" s="6"/>
      <c r="E4" s="6"/>
      <c r="F4" s="6"/>
      <c r="G4" s="6"/>
    </row>
    <row r="5" spans="1:7" s="21" customFormat="1" x14ac:dyDescent="0.25">
      <c r="A5" s="17" t="s">
        <v>182</v>
      </c>
      <c r="B5" s="17" t="s">
        <v>57</v>
      </c>
      <c r="C5" s="17" t="s">
        <v>56</v>
      </c>
      <c r="D5" s="18">
        <v>1</v>
      </c>
      <c r="E5" s="17" t="s">
        <v>7</v>
      </c>
      <c r="F5" s="19">
        <v>0</v>
      </c>
      <c r="G5" s="20">
        <f>F5*D5</f>
        <v>0</v>
      </c>
    </row>
    <row r="6" spans="1:7" x14ac:dyDescent="0.25">
      <c r="A6" s="1" t="s">
        <v>93</v>
      </c>
      <c r="B6" s="1" t="s">
        <v>94</v>
      </c>
      <c r="C6" s="1"/>
      <c r="D6" s="2">
        <v>1</v>
      </c>
      <c r="E6" s="1" t="s">
        <v>7</v>
      </c>
      <c r="F6" s="12">
        <v>0</v>
      </c>
      <c r="G6" s="4">
        <f>F6*D6</f>
        <v>0</v>
      </c>
    </row>
    <row r="7" spans="1:7" s="21" customFormat="1" x14ac:dyDescent="0.25">
      <c r="A7" s="17" t="s">
        <v>183</v>
      </c>
      <c r="B7" s="17" t="s">
        <v>58</v>
      </c>
      <c r="C7" s="17" t="s">
        <v>56</v>
      </c>
      <c r="D7" s="18">
        <v>2</v>
      </c>
      <c r="E7" s="17" t="s">
        <v>7</v>
      </c>
      <c r="F7" s="19">
        <v>0</v>
      </c>
      <c r="G7" s="20">
        <f>F7*D7</f>
        <v>0</v>
      </c>
    </row>
    <row r="8" spans="1:7" x14ac:dyDescent="0.25">
      <c r="A8" s="1" t="s">
        <v>64</v>
      </c>
      <c r="B8" s="1" t="s">
        <v>65</v>
      </c>
      <c r="C8" s="1"/>
      <c r="D8" s="2">
        <v>1</v>
      </c>
      <c r="E8" s="1" t="s">
        <v>7</v>
      </c>
      <c r="F8" s="12">
        <v>0</v>
      </c>
      <c r="G8" s="4">
        <f>F8*D8</f>
        <v>0</v>
      </c>
    </row>
    <row r="9" spans="1:7" x14ac:dyDescent="0.25">
      <c r="A9" s="1"/>
      <c r="B9" s="1"/>
      <c r="C9" s="1"/>
      <c r="D9" s="2"/>
      <c r="E9" s="1"/>
      <c r="F9" s="12"/>
      <c r="G9" s="4"/>
    </row>
    <row r="10" spans="1:7" x14ac:dyDescent="0.25">
      <c r="A10" s="5" t="s">
        <v>59</v>
      </c>
      <c r="B10" s="1"/>
      <c r="C10" s="1"/>
      <c r="D10" s="2"/>
      <c r="E10" s="1"/>
      <c r="F10" s="3"/>
      <c r="G10" s="4"/>
    </row>
    <row r="11" spans="1:7" x14ac:dyDescent="0.25">
      <c r="A11" s="1" t="s">
        <v>60</v>
      </c>
      <c r="B11" s="1" t="s">
        <v>61</v>
      </c>
      <c r="C11" s="1"/>
      <c r="D11" s="2">
        <v>1</v>
      </c>
      <c r="E11" s="1" t="s">
        <v>7</v>
      </c>
      <c r="F11" s="12">
        <v>0</v>
      </c>
      <c r="G11" s="4">
        <f>F11*D11</f>
        <v>0</v>
      </c>
    </row>
    <row r="12" spans="1:7" x14ac:dyDescent="0.25">
      <c r="A12" s="1" t="s">
        <v>62</v>
      </c>
      <c r="B12" s="1" t="s">
        <v>63</v>
      </c>
      <c r="D12" s="2">
        <v>1</v>
      </c>
      <c r="E12" s="1" t="s">
        <v>7</v>
      </c>
      <c r="F12" s="12">
        <v>0</v>
      </c>
      <c r="G12" s="4">
        <f>F12*D12</f>
        <v>0</v>
      </c>
    </row>
    <row r="13" spans="1:7" x14ac:dyDescent="0.25">
      <c r="A13" s="1"/>
      <c r="B13" s="1"/>
      <c r="C13" s="1"/>
      <c r="D13" s="2"/>
      <c r="E13" s="1"/>
      <c r="F13" s="12"/>
      <c r="G13" s="4"/>
    </row>
    <row r="14" spans="1:7" x14ac:dyDescent="0.25">
      <c r="A14" s="5" t="s">
        <v>70</v>
      </c>
      <c r="B14" s="1"/>
      <c r="C14" s="1"/>
      <c r="D14" s="2"/>
      <c r="E14" s="1"/>
      <c r="F14" s="2"/>
      <c r="G14" s="4"/>
    </row>
    <row r="15" spans="1:7" x14ac:dyDescent="0.25">
      <c r="A15" s="1" t="s">
        <v>66</v>
      </c>
      <c r="B15" s="1" t="s">
        <v>67</v>
      </c>
      <c r="C15" s="1" t="s">
        <v>6</v>
      </c>
      <c r="D15" s="2">
        <v>1</v>
      </c>
      <c r="E15" s="1" t="s">
        <v>7</v>
      </c>
      <c r="F15" s="12">
        <v>0</v>
      </c>
      <c r="G15" s="4">
        <f t="shared" ref="G15:G16" si="0">F15*D15</f>
        <v>0</v>
      </c>
    </row>
    <row r="16" spans="1:7" x14ac:dyDescent="0.25">
      <c r="A16" s="1" t="s">
        <v>68</v>
      </c>
      <c r="B16" s="1" t="s">
        <v>95</v>
      </c>
      <c r="C16" s="1" t="s">
        <v>69</v>
      </c>
      <c r="D16" s="2">
        <v>1</v>
      </c>
      <c r="E16" s="1" t="s">
        <v>7</v>
      </c>
      <c r="F16" s="12">
        <v>0</v>
      </c>
      <c r="G16" s="4">
        <f t="shared" si="0"/>
        <v>0</v>
      </c>
    </row>
    <row r="17" spans="1:7" x14ac:dyDescent="0.25">
      <c r="A17" s="1"/>
      <c r="B17" s="1"/>
      <c r="C17" s="1"/>
      <c r="D17" s="2"/>
      <c r="E17" s="1"/>
      <c r="F17" s="12"/>
      <c r="G17" s="4"/>
    </row>
    <row r="18" spans="1:7" x14ac:dyDescent="0.25">
      <c r="A18" s="5" t="s">
        <v>79</v>
      </c>
      <c r="B18" s="1"/>
      <c r="C18" s="1"/>
      <c r="D18" s="2"/>
      <c r="E18" s="1"/>
      <c r="F18" s="2"/>
      <c r="G18" s="4"/>
    </row>
    <row r="19" spans="1:7" x14ac:dyDescent="0.25">
      <c r="A19" s="1" t="s">
        <v>73</v>
      </c>
      <c r="B19" s="1" t="s">
        <v>157</v>
      </c>
      <c r="C19" s="1" t="s">
        <v>71</v>
      </c>
      <c r="D19" s="2">
        <v>1</v>
      </c>
      <c r="E19" s="1" t="s">
        <v>7</v>
      </c>
      <c r="F19" s="12">
        <v>0</v>
      </c>
      <c r="G19" s="4">
        <f t="shared" ref="G19:G21" si="1">F19*D19</f>
        <v>0</v>
      </c>
    </row>
    <row r="20" spans="1:7" x14ac:dyDescent="0.25">
      <c r="A20" s="1" t="s">
        <v>72</v>
      </c>
      <c r="B20" s="1" t="s">
        <v>74</v>
      </c>
      <c r="C20" s="1"/>
      <c r="D20" s="2">
        <v>1</v>
      </c>
      <c r="E20" s="1" t="s">
        <v>7</v>
      </c>
      <c r="F20" s="12">
        <v>0</v>
      </c>
      <c r="G20" s="4">
        <f t="shared" si="1"/>
        <v>0</v>
      </c>
    </row>
    <row r="21" spans="1:7" x14ac:dyDescent="0.25">
      <c r="A21" s="17" t="s">
        <v>75</v>
      </c>
      <c r="B21" s="17" t="s">
        <v>76</v>
      </c>
      <c r="C21" s="17" t="s">
        <v>6</v>
      </c>
      <c r="D21" s="18">
        <v>1</v>
      </c>
      <c r="E21" s="17" t="s">
        <v>7</v>
      </c>
      <c r="F21" s="19">
        <v>0</v>
      </c>
      <c r="G21" s="20">
        <f t="shared" si="1"/>
        <v>0</v>
      </c>
    </row>
    <row r="22" spans="1:7" x14ac:dyDescent="0.25">
      <c r="A22" s="1" t="s">
        <v>77</v>
      </c>
      <c r="B22" s="1" t="s">
        <v>78</v>
      </c>
      <c r="C22" s="1" t="s">
        <v>69</v>
      </c>
      <c r="D22" s="2">
        <v>1</v>
      </c>
      <c r="E22" s="1" t="s">
        <v>7</v>
      </c>
      <c r="F22" s="12">
        <v>0</v>
      </c>
      <c r="G22" s="4">
        <f>F22*D22</f>
        <v>0</v>
      </c>
    </row>
    <row r="23" spans="1:7" x14ac:dyDescent="0.25">
      <c r="A23" s="1" t="s">
        <v>92</v>
      </c>
      <c r="B23" s="1" t="s">
        <v>91</v>
      </c>
      <c r="C23" s="1"/>
      <c r="D23" s="2">
        <v>1</v>
      </c>
      <c r="E23" s="1" t="s">
        <v>7</v>
      </c>
      <c r="F23" s="12">
        <v>0</v>
      </c>
      <c r="G23" s="4">
        <f>F23*D23</f>
        <v>0</v>
      </c>
    </row>
    <row r="24" spans="1:7" x14ac:dyDescent="0.25">
      <c r="A24" s="1"/>
      <c r="B24" s="1"/>
      <c r="C24" s="1"/>
      <c r="D24" s="2"/>
      <c r="E24" s="1"/>
      <c r="F24" s="12"/>
      <c r="G24" s="4"/>
    </row>
    <row r="25" spans="1:7" x14ac:dyDescent="0.25">
      <c r="A25" s="5" t="s">
        <v>158</v>
      </c>
      <c r="B25" s="1"/>
      <c r="C25" s="1"/>
      <c r="D25" s="2"/>
      <c r="E25" s="1"/>
      <c r="F25" s="2"/>
      <c r="G25" s="4"/>
    </row>
    <row r="26" spans="1:7" x14ac:dyDescent="0.25">
      <c r="A26" s="1" t="s">
        <v>80</v>
      </c>
      <c r="B26" s="1" t="s">
        <v>81</v>
      </c>
      <c r="C26" s="1"/>
      <c r="D26" s="2">
        <v>2</v>
      </c>
      <c r="E26" s="1" t="s">
        <v>7</v>
      </c>
      <c r="F26" s="12">
        <v>0</v>
      </c>
      <c r="G26" s="4">
        <f t="shared" ref="G26:G28" si="2">F26*D26</f>
        <v>0</v>
      </c>
    </row>
    <row r="27" spans="1:7" x14ac:dyDescent="0.25">
      <c r="A27" s="1" t="s">
        <v>82</v>
      </c>
      <c r="B27" s="1" t="s">
        <v>83</v>
      </c>
      <c r="C27" s="1" t="s">
        <v>89</v>
      </c>
      <c r="D27" s="2">
        <v>1</v>
      </c>
      <c r="E27" s="1" t="s">
        <v>7</v>
      </c>
      <c r="F27" s="12">
        <v>0</v>
      </c>
      <c r="G27" s="4">
        <f t="shared" si="2"/>
        <v>0</v>
      </c>
    </row>
    <row r="28" spans="1:7" x14ac:dyDescent="0.25">
      <c r="A28" s="17" t="s">
        <v>84</v>
      </c>
      <c r="B28" s="17" t="s">
        <v>85</v>
      </c>
      <c r="C28" s="17" t="s">
        <v>90</v>
      </c>
      <c r="D28" s="18">
        <v>1</v>
      </c>
      <c r="E28" s="17" t="s">
        <v>7</v>
      </c>
      <c r="F28" s="19">
        <v>0</v>
      </c>
      <c r="G28" s="20">
        <f t="shared" si="2"/>
        <v>0</v>
      </c>
    </row>
    <row r="29" spans="1:7" x14ac:dyDescent="0.25">
      <c r="A29" s="1" t="s">
        <v>86</v>
      </c>
      <c r="B29" s="1" t="s">
        <v>87</v>
      </c>
      <c r="C29" s="1" t="s">
        <v>88</v>
      </c>
      <c r="D29" s="2">
        <v>1</v>
      </c>
      <c r="E29" s="1" t="s">
        <v>7</v>
      </c>
      <c r="F29" s="12">
        <v>0</v>
      </c>
      <c r="G29" s="4">
        <f>F29*D29</f>
        <v>0</v>
      </c>
    </row>
    <row r="30" spans="1:7" x14ac:dyDescent="0.25">
      <c r="A30" s="1" t="s">
        <v>64</v>
      </c>
      <c r="B30" s="1" t="s">
        <v>96</v>
      </c>
      <c r="C30" s="1"/>
      <c r="D30" s="2">
        <v>2</v>
      </c>
      <c r="E30" s="1" t="s">
        <v>7</v>
      </c>
      <c r="F30" s="12">
        <v>0</v>
      </c>
      <c r="G30" s="4">
        <f>F30*D30</f>
        <v>0</v>
      </c>
    </row>
    <row r="31" spans="1:7" x14ac:dyDescent="0.25">
      <c r="A31" s="1" t="s">
        <v>64</v>
      </c>
      <c r="B31" s="1" t="s">
        <v>97</v>
      </c>
      <c r="C31" s="1"/>
      <c r="D31" s="2">
        <v>4</v>
      </c>
      <c r="E31" s="1" t="s">
        <v>7</v>
      </c>
      <c r="F31" s="12">
        <v>0</v>
      </c>
      <c r="G31" s="4">
        <f>F31*D31</f>
        <v>0</v>
      </c>
    </row>
    <row r="32" spans="1:7" s="21" customFormat="1" x14ac:dyDescent="0.25">
      <c r="A32" s="1"/>
      <c r="B32" s="1"/>
      <c r="C32" s="1"/>
      <c r="D32" s="2"/>
      <c r="E32" s="1"/>
      <c r="F32" s="12"/>
      <c r="G32" s="4"/>
    </row>
    <row r="33" spans="1:7" x14ac:dyDescent="0.25">
      <c r="A33" s="5" t="s">
        <v>30</v>
      </c>
      <c r="B33" s="1"/>
      <c r="C33" s="1"/>
      <c r="D33" s="2"/>
      <c r="E33" s="1"/>
      <c r="F33" s="2"/>
      <c r="G33" s="4"/>
    </row>
    <row r="34" spans="1:7" x14ac:dyDescent="0.25">
      <c r="A34" s="1" t="s">
        <v>98</v>
      </c>
      <c r="B34" s="1" t="s">
        <v>159</v>
      </c>
      <c r="C34" s="1" t="s">
        <v>6</v>
      </c>
      <c r="D34" s="2">
        <v>15</v>
      </c>
      <c r="E34" s="1" t="s">
        <v>8</v>
      </c>
      <c r="F34" s="12">
        <v>0</v>
      </c>
      <c r="G34" s="4">
        <f t="shared" ref="G34:G39" si="3">F34*D34</f>
        <v>0</v>
      </c>
    </row>
    <row r="35" spans="1:7" x14ac:dyDescent="0.25">
      <c r="A35" s="1" t="s">
        <v>98</v>
      </c>
      <c r="B35" s="1" t="s">
        <v>160</v>
      </c>
      <c r="C35" s="1" t="s">
        <v>6</v>
      </c>
      <c r="D35" s="2">
        <v>8</v>
      </c>
      <c r="E35" s="1" t="s">
        <v>8</v>
      </c>
      <c r="F35" s="12">
        <v>0</v>
      </c>
      <c r="G35" s="4">
        <f t="shared" si="3"/>
        <v>0</v>
      </c>
    </row>
    <row r="36" spans="1:7" x14ac:dyDescent="0.25">
      <c r="A36" s="1" t="s">
        <v>100</v>
      </c>
      <c r="B36" s="1" t="s">
        <v>101</v>
      </c>
      <c r="C36" s="1" t="s">
        <v>6</v>
      </c>
      <c r="D36" s="2">
        <v>30</v>
      </c>
      <c r="E36" s="1" t="s">
        <v>8</v>
      </c>
      <c r="F36" s="12">
        <v>0</v>
      </c>
      <c r="G36" s="4">
        <f t="shared" si="3"/>
        <v>0</v>
      </c>
    </row>
    <row r="37" spans="1:7" x14ac:dyDescent="0.25">
      <c r="A37" s="1" t="s">
        <v>100</v>
      </c>
      <c r="B37" s="1" t="s">
        <v>102</v>
      </c>
      <c r="C37" s="1" t="s">
        <v>6</v>
      </c>
      <c r="D37" s="2">
        <v>6</v>
      </c>
      <c r="E37" s="1" t="s">
        <v>8</v>
      </c>
      <c r="F37" s="12">
        <v>0</v>
      </c>
      <c r="G37" s="4">
        <f t="shared" si="3"/>
        <v>0</v>
      </c>
    </row>
    <row r="38" spans="1:7" x14ac:dyDescent="0.25">
      <c r="A38" s="1" t="s">
        <v>103</v>
      </c>
      <c r="B38" s="1" t="s">
        <v>161</v>
      </c>
      <c r="C38" s="1"/>
      <c r="D38" s="2">
        <v>90</v>
      </c>
      <c r="E38" s="1" t="s">
        <v>8</v>
      </c>
      <c r="F38" s="12">
        <v>0</v>
      </c>
      <c r="G38" s="4">
        <f t="shared" si="3"/>
        <v>0</v>
      </c>
    </row>
    <row r="39" spans="1:7" s="21" customFormat="1" x14ac:dyDescent="0.25">
      <c r="A39" s="17" t="s">
        <v>162</v>
      </c>
      <c r="B39" s="17" t="s">
        <v>184</v>
      </c>
      <c r="C39" s="17"/>
      <c r="D39" s="18">
        <v>45</v>
      </c>
      <c r="E39" s="17" t="s">
        <v>8</v>
      </c>
      <c r="F39" s="19">
        <v>0</v>
      </c>
      <c r="G39" s="20">
        <f t="shared" si="3"/>
        <v>0</v>
      </c>
    </row>
    <row r="40" spans="1:7" x14ac:dyDescent="0.25">
      <c r="A40" s="1"/>
      <c r="B40" s="17"/>
      <c r="C40" s="1"/>
      <c r="D40" s="2"/>
      <c r="E40" s="1"/>
      <c r="F40" s="12"/>
      <c r="G40" s="4"/>
    </row>
    <row r="41" spans="1:7" x14ac:dyDescent="0.25">
      <c r="A41" s="5" t="s">
        <v>9</v>
      </c>
      <c r="B41" s="1"/>
      <c r="C41" s="1"/>
      <c r="D41" s="2"/>
      <c r="E41" s="1"/>
      <c r="F41" s="2"/>
      <c r="G41" s="4"/>
    </row>
    <row r="42" spans="1:7" x14ac:dyDescent="0.25">
      <c r="A42" s="1" t="s">
        <v>104</v>
      </c>
      <c r="B42" s="1" t="s">
        <v>105</v>
      </c>
      <c r="C42" s="1" t="s">
        <v>6</v>
      </c>
      <c r="D42" s="2">
        <v>1</v>
      </c>
      <c r="E42" s="1" t="s">
        <v>7</v>
      </c>
      <c r="F42" s="12">
        <v>0</v>
      </c>
      <c r="G42" s="4">
        <f t="shared" ref="G42:G44" si="4">F42*D42</f>
        <v>0</v>
      </c>
    </row>
    <row r="43" spans="1:7" x14ac:dyDescent="0.25">
      <c r="A43" s="1" t="s">
        <v>106</v>
      </c>
      <c r="B43" s="1" t="s">
        <v>107</v>
      </c>
      <c r="C43" s="1" t="s">
        <v>6</v>
      </c>
      <c r="D43" s="2">
        <v>1</v>
      </c>
      <c r="E43" s="1" t="s">
        <v>7</v>
      </c>
      <c r="F43" s="12">
        <v>0</v>
      </c>
      <c r="G43" s="4">
        <f t="shared" si="4"/>
        <v>0</v>
      </c>
    </row>
    <row r="44" spans="1:7" x14ac:dyDescent="0.25">
      <c r="A44" s="1" t="s">
        <v>10</v>
      </c>
      <c r="B44" s="1" t="s">
        <v>11</v>
      </c>
      <c r="C44" s="1" t="s">
        <v>185</v>
      </c>
      <c r="D44" s="2">
        <v>1</v>
      </c>
      <c r="E44" s="1" t="s">
        <v>13</v>
      </c>
      <c r="F44" s="12">
        <v>0</v>
      </c>
      <c r="G44" s="4">
        <f t="shared" si="4"/>
        <v>0</v>
      </c>
    </row>
    <row r="45" spans="1:7" x14ac:dyDescent="0.25">
      <c r="A45" s="1"/>
      <c r="B45" s="1"/>
      <c r="C45" s="1"/>
      <c r="D45" s="2"/>
      <c r="E45" s="1"/>
      <c r="F45" s="12"/>
      <c r="G45" s="4"/>
    </row>
    <row r="46" spans="1:7" x14ac:dyDescent="0.25">
      <c r="A46" s="5" t="s">
        <v>27</v>
      </c>
      <c r="B46" s="1"/>
      <c r="C46" s="1"/>
      <c r="D46" s="2"/>
      <c r="E46" s="1"/>
      <c r="F46" s="3"/>
      <c r="G46" s="4"/>
    </row>
    <row r="47" spans="1:7" s="21" customFormat="1" x14ac:dyDescent="0.25">
      <c r="A47" s="22" t="s">
        <v>108</v>
      </c>
      <c r="B47" s="17" t="s">
        <v>163</v>
      </c>
      <c r="C47" s="17"/>
      <c r="D47" s="18">
        <v>18</v>
      </c>
      <c r="E47" s="17" t="s">
        <v>8</v>
      </c>
      <c r="F47" s="19">
        <v>0</v>
      </c>
      <c r="G47" s="20">
        <f>F47*D47</f>
        <v>0</v>
      </c>
    </row>
    <row r="48" spans="1:7" x14ac:dyDescent="0.25">
      <c r="A48" s="1" t="s">
        <v>29</v>
      </c>
      <c r="B48" s="1" t="s">
        <v>6</v>
      </c>
      <c r="C48" s="1" t="s">
        <v>6</v>
      </c>
      <c r="D48" s="2">
        <v>30</v>
      </c>
      <c r="E48" s="1" t="s">
        <v>8</v>
      </c>
      <c r="F48" s="12">
        <v>0</v>
      </c>
      <c r="G48" s="4">
        <f>F48*D48</f>
        <v>0</v>
      </c>
    </row>
    <row r="49" spans="1:7" x14ac:dyDescent="0.25">
      <c r="A49" s="1" t="s">
        <v>28</v>
      </c>
      <c r="B49" s="1" t="s">
        <v>6</v>
      </c>
      <c r="C49" s="1" t="s">
        <v>6</v>
      </c>
      <c r="D49" s="2">
        <v>1</v>
      </c>
      <c r="E49" s="1" t="s">
        <v>7</v>
      </c>
      <c r="F49" s="12">
        <v>0</v>
      </c>
      <c r="G49" s="4">
        <f>F49*D49</f>
        <v>0</v>
      </c>
    </row>
    <row r="50" spans="1:7" x14ac:dyDescent="0.25">
      <c r="A50" s="1"/>
      <c r="B50" s="1"/>
      <c r="C50" s="1"/>
      <c r="D50" s="2"/>
      <c r="E50" s="1"/>
      <c r="F50" s="12"/>
      <c r="G50" s="4"/>
    </row>
    <row r="51" spans="1:7" x14ac:dyDescent="0.25">
      <c r="A51" s="5" t="s">
        <v>110</v>
      </c>
      <c r="B51" s="1"/>
      <c r="C51" s="1"/>
      <c r="D51" s="2"/>
      <c r="E51" s="1"/>
      <c r="F51" s="2"/>
      <c r="G51" s="4"/>
    </row>
    <row r="52" spans="1:7" x14ac:dyDescent="0.25">
      <c r="A52" s="1" t="s">
        <v>41</v>
      </c>
      <c r="B52" s="1" t="s">
        <v>6</v>
      </c>
      <c r="C52" s="1" t="s">
        <v>6</v>
      </c>
      <c r="D52" s="2">
        <v>1</v>
      </c>
      <c r="E52" s="1" t="s">
        <v>7</v>
      </c>
      <c r="F52" s="12">
        <v>0</v>
      </c>
      <c r="G52" s="4">
        <f t="shared" ref="G52:G60" si="5">F52*D52</f>
        <v>0</v>
      </c>
    </row>
    <row r="53" spans="1:7" x14ac:dyDescent="0.25">
      <c r="A53" s="1" t="s">
        <v>42</v>
      </c>
      <c r="B53" s="1" t="s">
        <v>6</v>
      </c>
      <c r="C53" s="1" t="s">
        <v>6</v>
      </c>
      <c r="D53" s="2">
        <v>1</v>
      </c>
      <c r="E53" s="1" t="s">
        <v>7</v>
      </c>
      <c r="F53" s="12">
        <v>0</v>
      </c>
      <c r="G53" s="4">
        <f t="shared" si="5"/>
        <v>0</v>
      </c>
    </row>
    <row r="54" spans="1:7" x14ac:dyDescent="0.25">
      <c r="A54" s="1" t="s">
        <v>43</v>
      </c>
      <c r="B54" s="1" t="s">
        <v>6</v>
      </c>
      <c r="C54" s="1" t="s">
        <v>6</v>
      </c>
      <c r="D54" s="2">
        <v>2</v>
      </c>
      <c r="E54" s="1" t="s">
        <v>7</v>
      </c>
      <c r="F54" s="12">
        <v>0</v>
      </c>
      <c r="G54" s="4">
        <f t="shared" si="5"/>
        <v>0</v>
      </c>
    </row>
    <row r="55" spans="1:7" x14ac:dyDescent="0.25">
      <c r="A55" s="1" t="s">
        <v>45</v>
      </c>
      <c r="B55" s="1" t="s">
        <v>164</v>
      </c>
      <c r="C55" s="1" t="s">
        <v>6</v>
      </c>
      <c r="D55" s="2">
        <v>1</v>
      </c>
      <c r="E55" s="1" t="s">
        <v>7</v>
      </c>
      <c r="F55" s="12">
        <v>0</v>
      </c>
      <c r="G55" s="4">
        <f t="shared" si="5"/>
        <v>0</v>
      </c>
    </row>
    <row r="56" spans="1:7" x14ac:dyDescent="0.25">
      <c r="A56" s="1" t="s">
        <v>44</v>
      </c>
      <c r="B56" s="1" t="s">
        <v>164</v>
      </c>
      <c r="C56" s="1" t="s">
        <v>6</v>
      </c>
      <c r="D56" s="2">
        <v>1</v>
      </c>
      <c r="E56" s="1" t="s">
        <v>7</v>
      </c>
      <c r="F56" s="12">
        <v>0</v>
      </c>
      <c r="G56" s="4">
        <f>F56*D56</f>
        <v>0</v>
      </c>
    </row>
    <row r="57" spans="1:7" x14ac:dyDescent="0.25">
      <c r="A57" s="1" t="s">
        <v>25</v>
      </c>
      <c r="B57" s="1" t="s">
        <v>6</v>
      </c>
      <c r="C57" s="1" t="s">
        <v>6</v>
      </c>
      <c r="D57" s="2">
        <v>1</v>
      </c>
      <c r="E57" s="1" t="s">
        <v>7</v>
      </c>
      <c r="F57" s="12">
        <v>0</v>
      </c>
      <c r="G57" s="4">
        <f t="shared" ref="G57" si="6">F57*D57</f>
        <v>0</v>
      </c>
    </row>
    <row r="58" spans="1:7" x14ac:dyDescent="0.25">
      <c r="A58" s="1" t="s">
        <v>26</v>
      </c>
      <c r="B58" s="1" t="s">
        <v>6</v>
      </c>
      <c r="C58" s="1" t="s">
        <v>6</v>
      </c>
      <c r="D58" s="2">
        <v>1</v>
      </c>
      <c r="E58" s="1" t="s">
        <v>7</v>
      </c>
      <c r="F58" s="12">
        <v>0</v>
      </c>
      <c r="G58" s="4">
        <f t="shared" si="5"/>
        <v>0</v>
      </c>
    </row>
    <row r="59" spans="1:7" s="21" customFormat="1" x14ac:dyDescent="0.25">
      <c r="A59" s="17" t="s">
        <v>15</v>
      </c>
      <c r="B59" s="17" t="s">
        <v>6</v>
      </c>
      <c r="C59" s="17" t="s">
        <v>6</v>
      </c>
      <c r="D59" s="18">
        <v>4</v>
      </c>
      <c r="E59" s="17" t="s">
        <v>14</v>
      </c>
      <c r="F59" s="19">
        <v>0</v>
      </c>
      <c r="G59" s="20">
        <f t="shared" si="5"/>
        <v>0</v>
      </c>
    </row>
    <row r="60" spans="1:7" s="21" customFormat="1" x14ac:dyDescent="0.25">
      <c r="A60" s="17" t="s">
        <v>24</v>
      </c>
      <c r="B60" s="17" t="s">
        <v>6</v>
      </c>
      <c r="C60" s="17" t="s">
        <v>6</v>
      </c>
      <c r="D60" s="18">
        <v>3</v>
      </c>
      <c r="E60" s="17" t="s">
        <v>14</v>
      </c>
      <c r="F60" s="19">
        <v>0</v>
      </c>
      <c r="G60" s="20">
        <f t="shared" si="5"/>
        <v>0</v>
      </c>
    </row>
    <row r="61" spans="1:7" x14ac:dyDescent="0.25">
      <c r="A61" s="1"/>
      <c r="B61" s="1"/>
      <c r="C61" s="1"/>
      <c r="D61" s="2"/>
      <c r="E61" s="1"/>
      <c r="F61" s="12"/>
      <c r="G61" s="4"/>
    </row>
    <row r="62" spans="1:7" x14ac:dyDescent="0.25">
      <c r="A62" s="5" t="s">
        <v>111</v>
      </c>
      <c r="B62" s="1"/>
      <c r="C62" s="1"/>
      <c r="D62" s="2"/>
      <c r="E62" s="1"/>
      <c r="F62" s="3"/>
      <c r="G62" s="4"/>
    </row>
    <row r="63" spans="1:7" x14ac:dyDescent="0.25">
      <c r="A63" s="1" t="s">
        <v>112</v>
      </c>
      <c r="B63" s="1" t="s">
        <v>6</v>
      </c>
      <c r="C63" s="1" t="s">
        <v>6</v>
      </c>
      <c r="D63" s="2">
        <v>2</v>
      </c>
      <c r="E63" s="1" t="s">
        <v>7</v>
      </c>
      <c r="F63" s="12">
        <v>0</v>
      </c>
      <c r="G63" s="4">
        <f>F63*D63</f>
        <v>0</v>
      </c>
    </row>
    <row r="64" spans="1:7" x14ac:dyDescent="0.25">
      <c r="A64" s="1" t="s">
        <v>113</v>
      </c>
      <c r="B64" s="1"/>
      <c r="C64" s="1"/>
      <c r="D64" s="2">
        <v>2</v>
      </c>
      <c r="E64" s="1" t="s">
        <v>7</v>
      </c>
      <c r="F64" s="12">
        <v>0</v>
      </c>
      <c r="G64" s="4">
        <f>F64*D64</f>
        <v>0</v>
      </c>
    </row>
    <row r="65" spans="1:7" x14ac:dyDescent="0.25">
      <c r="A65" s="1" t="s">
        <v>114</v>
      </c>
      <c r="B65" s="1"/>
      <c r="C65" s="1"/>
      <c r="D65" s="2">
        <v>1</v>
      </c>
      <c r="E65" s="1" t="s">
        <v>7</v>
      </c>
      <c r="F65" s="12">
        <v>0</v>
      </c>
      <c r="G65" s="4">
        <f>F65*D65</f>
        <v>0</v>
      </c>
    </row>
    <row r="66" spans="1:7" x14ac:dyDescent="0.25">
      <c r="A66" s="23" t="s">
        <v>15</v>
      </c>
      <c r="B66" s="23" t="s">
        <v>6</v>
      </c>
      <c r="C66" s="23" t="s">
        <v>6</v>
      </c>
      <c r="D66" s="24">
        <v>5</v>
      </c>
      <c r="E66" s="23" t="s">
        <v>14</v>
      </c>
      <c r="F66" s="25">
        <v>0</v>
      </c>
      <c r="G66" s="26">
        <f t="shared" ref="G66:G67" si="7">F66*D66</f>
        <v>0</v>
      </c>
    </row>
    <row r="67" spans="1:7" x14ac:dyDescent="0.25">
      <c r="A67" s="23" t="s">
        <v>24</v>
      </c>
      <c r="B67" s="23" t="s">
        <v>6</v>
      </c>
      <c r="C67" s="23" t="s">
        <v>6</v>
      </c>
      <c r="D67" s="24">
        <v>2</v>
      </c>
      <c r="E67" s="23" t="s">
        <v>14</v>
      </c>
      <c r="F67" s="25">
        <v>0</v>
      </c>
      <c r="G67" s="26">
        <f t="shared" si="7"/>
        <v>0</v>
      </c>
    </row>
    <row r="68" spans="1:7" x14ac:dyDescent="0.25">
      <c r="A68" s="1"/>
      <c r="B68" s="1"/>
      <c r="C68" s="1"/>
      <c r="D68" s="2"/>
      <c r="E68" s="1"/>
      <c r="F68" s="12"/>
      <c r="G68" s="4"/>
    </row>
    <row r="69" spans="1:7" x14ac:dyDescent="0.25">
      <c r="A69" s="5" t="s">
        <v>17</v>
      </c>
      <c r="B69" s="1"/>
      <c r="C69" s="1"/>
      <c r="D69" s="2"/>
      <c r="E69" s="1"/>
      <c r="F69" s="2"/>
      <c r="G69" s="4"/>
    </row>
    <row r="70" spans="1:7" x14ac:dyDescent="0.25">
      <c r="A70" s="1" t="s">
        <v>16</v>
      </c>
      <c r="B70" s="1" t="s">
        <v>6</v>
      </c>
      <c r="C70" s="1" t="s">
        <v>6</v>
      </c>
      <c r="D70" s="2">
        <v>1</v>
      </c>
      <c r="E70" s="1" t="s">
        <v>13</v>
      </c>
      <c r="F70" s="12">
        <v>0</v>
      </c>
      <c r="G70" s="4">
        <f t="shared" ref="G70:G76" si="8">F70*D70</f>
        <v>0</v>
      </c>
    </row>
    <row r="71" spans="1:7" x14ac:dyDescent="0.25">
      <c r="A71" s="1" t="s">
        <v>18</v>
      </c>
      <c r="B71" s="1" t="s">
        <v>6</v>
      </c>
      <c r="C71" s="1" t="s">
        <v>6</v>
      </c>
      <c r="D71" s="2">
        <v>2</v>
      </c>
      <c r="E71" s="1" t="s">
        <v>14</v>
      </c>
      <c r="F71" s="12">
        <v>0</v>
      </c>
      <c r="G71" s="4">
        <f t="shared" si="8"/>
        <v>0</v>
      </c>
    </row>
    <row r="72" spans="1:7" x14ac:dyDescent="0.25">
      <c r="A72" s="1" t="s">
        <v>19</v>
      </c>
      <c r="B72" s="1" t="s">
        <v>6</v>
      </c>
      <c r="C72" s="1" t="s">
        <v>6</v>
      </c>
      <c r="D72" s="2">
        <v>1</v>
      </c>
      <c r="E72" s="1" t="s">
        <v>13</v>
      </c>
      <c r="F72" s="12">
        <v>0</v>
      </c>
      <c r="G72" s="4">
        <f t="shared" si="8"/>
        <v>0</v>
      </c>
    </row>
    <row r="73" spans="1:7" x14ac:dyDescent="0.25">
      <c r="A73" s="1" t="s">
        <v>20</v>
      </c>
      <c r="B73" s="1" t="s">
        <v>165</v>
      </c>
      <c r="C73" s="1" t="s">
        <v>6</v>
      </c>
      <c r="D73" s="2">
        <v>1</v>
      </c>
      <c r="E73" s="1" t="s">
        <v>13</v>
      </c>
      <c r="F73" s="12">
        <v>0</v>
      </c>
      <c r="G73" s="4">
        <f t="shared" si="8"/>
        <v>0</v>
      </c>
    </row>
    <row r="74" spans="1:7" x14ac:dyDescent="0.25">
      <c r="A74" s="1" t="s">
        <v>21</v>
      </c>
      <c r="B74" s="1" t="s">
        <v>6</v>
      </c>
      <c r="C74" s="1" t="s">
        <v>6</v>
      </c>
      <c r="D74" s="2">
        <v>1</v>
      </c>
      <c r="E74" s="1" t="s">
        <v>13</v>
      </c>
      <c r="F74" s="12">
        <v>0</v>
      </c>
      <c r="G74" s="4">
        <f t="shared" si="8"/>
        <v>0</v>
      </c>
    </row>
    <row r="75" spans="1:7" x14ac:dyDescent="0.25">
      <c r="A75" s="1" t="s">
        <v>22</v>
      </c>
      <c r="B75" s="1" t="s">
        <v>6</v>
      </c>
      <c r="C75" s="1" t="s">
        <v>50</v>
      </c>
      <c r="D75" s="2">
        <v>1</v>
      </c>
      <c r="E75" s="1" t="s">
        <v>13</v>
      </c>
      <c r="F75" s="12">
        <v>0</v>
      </c>
      <c r="G75" s="4">
        <f t="shared" si="8"/>
        <v>0</v>
      </c>
    </row>
    <row r="76" spans="1:7" x14ac:dyDescent="0.25">
      <c r="A76" s="1" t="s">
        <v>23</v>
      </c>
      <c r="B76" s="1" t="s">
        <v>166</v>
      </c>
      <c r="C76" s="1"/>
      <c r="D76" s="2">
        <v>1</v>
      </c>
      <c r="E76" s="1" t="s">
        <v>13</v>
      </c>
      <c r="F76" s="12">
        <v>0</v>
      </c>
      <c r="G76" s="4">
        <f t="shared" si="8"/>
        <v>0</v>
      </c>
    </row>
    <row r="77" spans="1:7" x14ac:dyDescent="0.25">
      <c r="A77" s="7" t="s">
        <v>115</v>
      </c>
      <c r="B77" s="8"/>
      <c r="C77" s="8"/>
      <c r="D77" s="8"/>
      <c r="E77" s="8"/>
      <c r="F77" s="8"/>
      <c r="G77" s="9">
        <f>SUM(G4:G76)</f>
        <v>0</v>
      </c>
    </row>
    <row r="78" spans="1:7" ht="2.25" customHeight="1" x14ac:dyDescent="0.25"/>
    <row r="80" spans="1:7" x14ac:dyDescent="0.25"/>
    <row r="81" ht="24.75" hidden="1" customHeight="1" x14ac:dyDescent="0.25"/>
  </sheetData>
  <mergeCells count="2">
    <mergeCell ref="A2:G2"/>
    <mergeCell ref="A1:G1"/>
  </mergeCells>
  <phoneticPr fontId="3" type="noConversion"/>
  <pageMargins left="0.25" right="0.25" top="0.75" bottom="0.75" header="0.3" footer="0.3"/>
  <pageSetup paperSize="9"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C63"/>
  <sheetViews>
    <sheetView tabSelected="1" view="pageBreakPreview" zoomScale="90" zoomScaleNormal="90" zoomScaleSheetLayoutView="90" workbookViewId="0">
      <selection activeCell="A3" sqref="A3:E1048576"/>
    </sheetView>
  </sheetViews>
  <sheetFormatPr defaultColWidth="0" defaultRowHeight="15" zeroHeight="1" x14ac:dyDescent="0.25"/>
  <cols>
    <col min="1" max="1" width="50.28515625" style="63" customWidth="1"/>
    <col min="2" max="2" width="37.5703125" style="63" customWidth="1"/>
    <col min="3" max="3" width="66.7109375" style="63" customWidth="1"/>
    <col min="4" max="4" width="9.140625" style="63" customWidth="1"/>
    <col min="5" max="5" width="4.42578125" style="63" bestFit="1" customWidth="1"/>
    <col min="6" max="6" width="10.7109375" style="44" bestFit="1" customWidth="1"/>
    <col min="7" max="7" width="14.5703125" style="44" customWidth="1"/>
    <col min="8" max="16383" width="9.140625" style="44" hidden="1"/>
    <col min="16384" max="16384" width="0.140625" style="44" customWidth="1"/>
  </cols>
  <sheetData>
    <row r="1" spans="1:7" ht="36" customHeight="1" x14ac:dyDescent="0.25">
      <c r="A1" s="41" t="s">
        <v>187</v>
      </c>
      <c r="B1" s="42"/>
      <c r="C1" s="42"/>
      <c r="D1" s="42"/>
      <c r="E1" s="42"/>
      <c r="F1" s="42"/>
      <c r="G1" s="43"/>
    </row>
    <row r="2" spans="1:7" ht="286.5" customHeight="1" x14ac:dyDescent="0.25">
      <c r="A2" s="45" t="s">
        <v>141</v>
      </c>
      <c r="B2" s="46"/>
      <c r="C2" s="46"/>
      <c r="D2" s="46"/>
      <c r="E2" s="46"/>
      <c r="F2" s="46"/>
      <c r="G2" s="47"/>
    </row>
    <row r="3" spans="1:7" x14ac:dyDescent="0.25">
      <c r="A3" s="59" t="s">
        <v>18</v>
      </c>
      <c r="B3" s="59" t="s">
        <v>1</v>
      </c>
      <c r="C3" s="59" t="s">
        <v>38</v>
      </c>
      <c r="D3" s="59" t="s">
        <v>2</v>
      </c>
      <c r="E3" s="59" t="s">
        <v>3</v>
      </c>
      <c r="F3" s="48" t="s">
        <v>4</v>
      </c>
      <c r="G3" s="48" t="s">
        <v>5</v>
      </c>
    </row>
    <row r="4" spans="1:7" x14ac:dyDescent="0.25">
      <c r="A4" s="60" t="s">
        <v>116</v>
      </c>
      <c r="B4" s="61"/>
      <c r="C4" s="61"/>
      <c r="D4" s="62"/>
      <c r="E4" s="61"/>
      <c r="F4" s="49"/>
      <c r="G4" s="50"/>
    </row>
    <row r="5" spans="1:7" x14ac:dyDescent="0.25">
      <c r="A5" s="61" t="s">
        <v>117</v>
      </c>
      <c r="B5" s="61" t="s">
        <v>167</v>
      </c>
      <c r="C5" s="61" t="s">
        <v>180</v>
      </c>
      <c r="D5" s="62">
        <v>1</v>
      </c>
      <c r="E5" s="61" t="s">
        <v>7</v>
      </c>
      <c r="F5" s="51">
        <v>0</v>
      </c>
      <c r="G5" s="50">
        <f t="shared" ref="G5" si="0">F5*D5</f>
        <v>0</v>
      </c>
    </row>
    <row r="6" spans="1:7" x14ac:dyDescent="0.25">
      <c r="A6" s="61" t="s">
        <v>122</v>
      </c>
      <c r="B6" s="61" t="s">
        <v>121</v>
      </c>
      <c r="C6" s="61" t="s">
        <v>123</v>
      </c>
      <c r="D6" s="62">
        <v>2</v>
      </c>
      <c r="E6" s="61" t="s">
        <v>7</v>
      </c>
      <c r="F6" s="51">
        <v>0</v>
      </c>
      <c r="G6" s="50">
        <f t="shared" ref="G6" si="1">F6*D6</f>
        <v>0</v>
      </c>
    </row>
    <row r="7" spans="1:7" x14ac:dyDescent="0.25">
      <c r="A7" s="61" t="s">
        <v>120</v>
      </c>
      <c r="B7" s="61" t="s">
        <v>119</v>
      </c>
      <c r="C7" s="61" t="s">
        <v>118</v>
      </c>
      <c r="D7" s="62">
        <v>6</v>
      </c>
      <c r="E7" s="61" t="s">
        <v>7</v>
      </c>
      <c r="F7" s="51">
        <v>0</v>
      </c>
      <c r="G7" s="50">
        <f t="shared" ref="G7" si="2">F7*D7</f>
        <v>0</v>
      </c>
    </row>
    <row r="8" spans="1:7" x14ac:dyDescent="0.25">
      <c r="B8" s="61"/>
      <c r="C8" s="61"/>
      <c r="D8" s="62"/>
      <c r="E8" s="61"/>
      <c r="F8" s="51"/>
      <c r="G8" s="50"/>
    </row>
    <row r="9" spans="1:7" x14ac:dyDescent="0.25">
      <c r="A9" s="60" t="s">
        <v>125</v>
      </c>
      <c r="B9" s="59"/>
      <c r="C9" s="59"/>
      <c r="D9" s="59"/>
      <c r="E9" s="59"/>
      <c r="F9" s="48"/>
      <c r="G9" s="48"/>
    </row>
    <row r="10" spans="1:7" x14ac:dyDescent="0.25">
      <c r="A10" s="61" t="s">
        <v>124</v>
      </c>
      <c r="B10" s="61"/>
      <c r="C10" s="61" t="s">
        <v>168</v>
      </c>
      <c r="D10" s="62">
        <v>0</v>
      </c>
      <c r="E10" s="61" t="s">
        <v>7</v>
      </c>
      <c r="F10" s="51">
        <v>0</v>
      </c>
      <c r="G10" s="50">
        <f>F10*D10</f>
        <v>0</v>
      </c>
    </row>
    <row r="11" spans="1:7" x14ac:dyDescent="0.25">
      <c r="A11" s="61" t="s">
        <v>46</v>
      </c>
      <c r="B11" s="61" t="s">
        <v>126</v>
      </c>
      <c r="C11" s="61"/>
      <c r="D11" s="62">
        <v>3</v>
      </c>
      <c r="E11" s="61" t="s">
        <v>7</v>
      </c>
      <c r="F11" s="51">
        <v>0</v>
      </c>
      <c r="G11" s="50">
        <f t="shared" ref="G11:G56" si="3">F11*D11</f>
        <v>0</v>
      </c>
    </row>
    <row r="12" spans="1:7" x14ac:dyDescent="0.25">
      <c r="A12" s="61" t="s">
        <v>47</v>
      </c>
      <c r="B12" s="61" t="s">
        <v>48</v>
      </c>
      <c r="C12" s="61"/>
      <c r="D12" s="62">
        <v>1</v>
      </c>
      <c r="E12" s="61" t="s">
        <v>7</v>
      </c>
      <c r="F12" s="51">
        <v>0</v>
      </c>
      <c r="G12" s="50">
        <f>F12*D12</f>
        <v>0</v>
      </c>
    </row>
    <row r="13" spans="1:7" s="52" customFormat="1" x14ac:dyDescent="0.25">
      <c r="A13" s="61" t="s">
        <v>128</v>
      </c>
      <c r="B13" s="61" t="s">
        <v>97</v>
      </c>
      <c r="C13" s="61"/>
      <c r="D13" s="62">
        <v>25</v>
      </c>
      <c r="E13" s="61" t="s">
        <v>7</v>
      </c>
      <c r="F13" s="51">
        <v>0</v>
      </c>
      <c r="G13" s="50">
        <f>F13*D13</f>
        <v>0</v>
      </c>
    </row>
    <row r="14" spans="1:7" s="52" customFormat="1" x14ac:dyDescent="0.25">
      <c r="A14" s="61" t="s">
        <v>92</v>
      </c>
      <c r="B14" s="61" t="s">
        <v>127</v>
      </c>
      <c r="C14" s="64"/>
      <c r="D14" s="65">
        <v>25</v>
      </c>
      <c r="E14" s="64" t="s">
        <v>7</v>
      </c>
      <c r="F14" s="53">
        <v>0</v>
      </c>
      <c r="G14" s="54">
        <f t="shared" si="3"/>
        <v>0</v>
      </c>
    </row>
    <row r="15" spans="1:7" s="52" customFormat="1" x14ac:dyDescent="0.25">
      <c r="A15" s="64"/>
      <c r="B15" s="64"/>
      <c r="C15" s="66"/>
      <c r="D15" s="65"/>
      <c r="E15" s="64"/>
      <c r="F15" s="53"/>
      <c r="G15" s="54"/>
    </row>
    <row r="16" spans="1:7" x14ac:dyDescent="0.25">
      <c r="A16" s="60" t="s">
        <v>31</v>
      </c>
      <c r="B16" s="61"/>
      <c r="C16" s="61"/>
      <c r="D16" s="62"/>
      <c r="E16" s="61"/>
      <c r="F16" s="49"/>
      <c r="G16" s="50"/>
    </row>
    <row r="17" spans="1:7" x14ac:dyDescent="0.25">
      <c r="A17" s="61" t="s">
        <v>129</v>
      </c>
      <c r="B17" s="61" t="s">
        <v>169</v>
      </c>
      <c r="C17" s="61"/>
      <c r="D17" s="62">
        <v>12</v>
      </c>
      <c r="E17" s="61" t="s">
        <v>7</v>
      </c>
      <c r="F17" s="51">
        <v>0</v>
      </c>
      <c r="G17" s="50">
        <f t="shared" si="3"/>
        <v>0</v>
      </c>
    </row>
    <row r="18" spans="1:7" x14ac:dyDescent="0.25">
      <c r="A18" s="61" t="s">
        <v>131</v>
      </c>
      <c r="B18" s="61" t="s">
        <v>132</v>
      </c>
      <c r="C18" s="67"/>
      <c r="D18" s="62">
        <v>10</v>
      </c>
      <c r="E18" s="61" t="s">
        <v>7</v>
      </c>
      <c r="F18" s="51">
        <v>0</v>
      </c>
      <c r="G18" s="50">
        <f t="shared" si="3"/>
        <v>0</v>
      </c>
    </row>
    <row r="19" spans="1:7" x14ac:dyDescent="0.25">
      <c r="A19" s="61" t="s">
        <v>130</v>
      </c>
      <c r="B19" s="61" t="s">
        <v>170</v>
      </c>
      <c r="C19" s="63" t="s">
        <v>138</v>
      </c>
      <c r="D19" s="62">
        <v>10</v>
      </c>
      <c r="E19" s="61" t="s">
        <v>7</v>
      </c>
      <c r="F19" s="51">
        <v>0</v>
      </c>
      <c r="G19" s="50">
        <f t="shared" si="3"/>
        <v>0</v>
      </c>
    </row>
    <row r="20" spans="1:7" x14ac:dyDescent="0.25">
      <c r="A20" s="61" t="s">
        <v>133</v>
      </c>
      <c r="B20" s="61" t="s">
        <v>135</v>
      </c>
      <c r="C20" s="67" t="s">
        <v>138</v>
      </c>
      <c r="D20" s="62">
        <v>2</v>
      </c>
      <c r="E20" s="61" t="s">
        <v>7</v>
      </c>
      <c r="F20" s="51">
        <v>0</v>
      </c>
      <c r="G20" s="50">
        <f t="shared" si="3"/>
        <v>0</v>
      </c>
    </row>
    <row r="21" spans="1:7" x14ac:dyDescent="0.25">
      <c r="A21" s="61" t="s">
        <v>134</v>
      </c>
      <c r="B21" s="61" t="s">
        <v>135</v>
      </c>
      <c r="C21" s="67"/>
      <c r="D21" s="62">
        <v>2</v>
      </c>
      <c r="E21" s="61" t="s">
        <v>7</v>
      </c>
      <c r="F21" s="51">
        <v>0</v>
      </c>
      <c r="G21" s="50">
        <f t="shared" ref="G21:G23" si="4">F21*D21</f>
        <v>0</v>
      </c>
    </row>
    <row r="22" spans="1:7" x14ac:dyDescent="0.25">
      <c r="A22" s="61" t="s">
        <v>136</v>
      </c>
      <c r="B22" s="61"/>
      <c r="C22" s="63" t="s">
        <v>138</v>
      </c>
      <c r="D22" s="62">
        <v>8</v>
      </c>
      <c r="E22" s="61" t="s">
        <v>7</v>
      </c>
      <c r="F22" s="51">
        <v>0</v>
      </c>
      <c r="G22" s="50">
        <f t="shared" si="4"/>
        <v>0</v>
      </c>
    </row>
    <row r="23" spans="1:7" x14ac:dyDescent="0.25">
      <c r="A23" s="61" t="s">
        <v>137</v>
      </c>
      <c r="B23" s="61"/>
      <c r="C23" s="67" t="s">
        <v>138</v>
      </c>
      <c r="D23" s="62">
        <v>2</v>
      </c>
      <c r="E23" s="61" t="s">
        <v>7</v>
      </c>
      <c r="F23" s="51">
        <v>0</v>
      </c>
      <c r="G23" s="50">
        <f t="shared" si="4"/>
        <v>0</v>
      </c>
    </row>
    <row r="24" spans="1:7" x14ac:dyDescent="0.25">
      <c r="A24" s="61"/>
      <c r="B24" s="61"/>
      <c r="C24" s="67"/>
      <c r="D24" s="62"/>
      <c r="E24" s="61"/>
      <c r="F24" s="51"/>
      <c r="G24" s="50"/>
    </row>
    <row r="25" spans="1:7" x14ac:dyDescent="0.25">
      <c r="A25" s="60" t="s">
        <v>30</v>
      </c>
      <c r="B25" s="61"/>
      <c r="C25" s="61"/>
      <c r="D25" s="62"/>
      <c r="E25" s="61"/>
      <c r="F25" s="49"/>
      <c r="G25" s="50"/>
    </row>
    <row r="26" spans="1:7" x14ac:dyDescent="0.25">
      <c r="A26" s="61" t="s">
        <v>140</v>
      </c>
      <c r="B26" s="61" t="s">
        <v>40</v>
      </c>
      <c r="C26" s="61" t="s">
        <v>171</v>
      </c>
      <c r="D26" s="68">
        <v>1200</v>
      </c>
      <c r="E26" s="61" t="s">
        <v>8</v>
      </c>
      <c r="F26" s="51">
        <v>0</v>
      </c>
      <c r="G26" s="50">
        <f t="shared" si="3"/>
        <v>0</v>
      </c>
    </row>
    <row r="27" spans="1:7" x14ac:dyDescent="0.25">
      <c r="A27" s="61" t="s">
        <v>139</v>
      </c>
      <c r="B27" s="61"/>
      <c r="C27" s="61" t="s">
        <v>172</v>
      </c>
      <c r="D27" s="62">
        <v>50</v>
      </c>
      <c r="E27" s="61" t="s">
        <v>8</v>
      </c>
      <c r="F27" s="51">
        <v>0</v>
      </c>
      <c r="G27" s="50">
        <f t="shared" si="3"/>
        <v>0</v>
      </c>
    </row>
    <row r="28" spans="1:7" x14ac:dyDescent="0.25">
      <c r="A28" s="61" t="s">
        <v>100</v>
      </c>
      <c r="B28" s="61" t="s">
        <v>101</v>
      </c>
      <c r="C28" s="61" t="s">
        <v>6</v>
      </c>
      <c r="D28" s="62">
        <v>4</v>
      </c>
      <c r="E28" s="61" t="s">
        <v>8</v>
      </c>
      <c r="F28" s="51">
        <v>0</v>
      </c>
      <c r="G28" s="50">
        <f t="shared" si="3"/>
        <v>0</v>
      </c>
    </row>
    <row r="29" spans="1:7" x14ac:dyDescent="0.25">
      <c r="A29" s="61" t="s">
        <v>100</v>
      </c>
      <c r="B29" s="61" t="s">
        <v>102</v>
      </c>
      <c r="C29" s="61" t="s">
        <v>6</v>
      </c>
      <c r="D29" s="62">
        <v>40</v>
      </c>
      <c r="E29" s="61" t="s">
        <v>8</v>
      </c>
      <c r="F29" s="51">
        <v>0</v>
      </c>
      <c r="G29" s="50">
        <f t="shared" si="3"/>
        <v>0</v>
      </c>
    </row>
    <row r="30" spans="1:7" x14ac:dyDescent="0.25">
      <c r="A30" s="61" t="s">
        <v>98</v>
      </c>
      <c r="B30" s="61" t="s">
        <v>159</v>
      </c>
      <c r="C30" s="61" t="s">
        <v>6</v>
      </c>
      <c r="D30" s="62">
        <v>10</v>
      </c>
      <c r="E30" s="61" t="s">
        <v>8</v>
      </c>
      <c r="F30" s="51">
        <v>0</v>
      </c>
      <c r="G30" s="50">
        <f t="shared" si="3"/>
        <v>0</v>
      </c>
    </row>
    <row r="31" spans="1:7" x14ac:dyDescent="0.25">
      <c r="A31" s="61"/>
      <c r="B31" s="61"/>
      <c r="C31" s="61"/>
      <c r="D31" s="62"/>
      <c r="E31" s="61"/>
      <c r="F31" s="51"/>
      <c r="G31" s="50"/>
    </row>
    <row r="32" spans="1:7" x14ac:dyDescent="0.25">
      <c r="A32" s="60" t="s">
        <v>9</v>
      </c>
      <c r="B32" s="61"/>
      <c r="C32" s="61"/>
      <c r="D32" s="62"/>
      <c r="E32" s="61"/>
      <c r="F32" s="49"/>
      <c r="G32" s="50"/>
    </row>
    <row r="33" spans="1:7" x14ac:dyDescent="0.25">
      <c r="A33" s="61" t="s">
        <v>10</v>
      </c>
      <c r="B33" s="61" t="s">
        <v>11</v>
      </c>
      <c r="C33" s="61" t="s">
        <v>12</v>
      </c>
      <c r="D33" s="62">
        <v>1</v>
      </c>
      <c r="E33" s="61" t="s">
        <v>13</v>
      </c>
      <c r="F33" s="51">
        <v>0</v>
      </c>
      <c r="G33" s="50">
        <f t="shared" si="3"/>
        <v>0</v>
      </c>
    </row>
    <row r="34" spans="1:7" x14ac:dyDescent="0.25">
      <c r="A34" s="61"/>
      <c r="B34" s="61"/>
      <c r="C34" s="61"/>
      <c r="D34" s="62"/>
      <c r="E34" s="61"/>
      <c r="F34" s="51"/>
      <c r="G34" s="50"/>
    </row>
    <row r="35" spans="1:7" x14ac:dyDescent="0.25">
      <c r="A35" s="60" t="s">
        <v>27</v>
      </c>
      <c r="B35" s="61"/>
      <c r="C35" s="61"/>
      <c r="D35" s="62"/>
      <c r="E35" s="61"/>
      <c r="F35" s="49"/>
      <c r="G35" s="50"/>
    </row>
    <row r="36" spans="1:7" s="52" customFormat="1" x14ac:dyDescent="0.25">
      <c r="A36" s="69" t="s">
        <v>108</v>
      </c>
      <c r="B36" s="64" t="s">
        <v>163</v>
      </c>
      <c r="C36" s="64"/>
      <c r="D36" s="65">
        <v>10</v>
      </c>
      <c r="E36" s="64" t="s">
        <v>8</v>
      </c>
      <c r="F36" s="53">
        <v>0</v>
      </c>
      <c r="G36" s="54">
        <f>F36*D36</f>
        <v>0</v>
      </c>
    </row>
    <row r="37" spans="1:7" x14ac:dyDescent="0.25">
      <c r="A37" s="61" t="s">
        <v>29</v>
      </c>
      <c r="B37" s="61" t="s">
        <v>6</v>
      </c>
      <c r="C37" s="61" t="s">
        <v>6</v>
      </c>
      <c r="D37" s="62">
        <v>44</v>
      </c>
      <c r="E37" s="61" t="s">
        <v>8</v>
      </c>
      <c r="F37" s="51">
        <v>0</v>
      </c>
      <c r="G37" s="50">
        <f>F37*D37</f>
        <v>0</v>
      </c>
    </row>
    <row r="38" spans="1:7" x14ac:dyDescent="0.25">
      <c r="A38" s="61" t="s">
        <v>181</v>
      </c>
      <c r="B38" s="61" t="s">
        <v>6</v>
      </c>
      <c r="C38" s="61" t="s">
        <v>171</v>
      </c>
      <c r="D38" s="62">
        <v>1250</v>
      </c>
      <c r="E38" s="61" t="s">
        <v>8</v>
      </c>
      <c r="F38" s="51">
        <v>0</v>
      </c>
      <c r="G38" s="50">
        <f>F38*D38</f>
        <v>0</v>
      </c>
    </row>
    <row r="39" spans="1:7" x14ac:dyDescent="0.25">
      <c r="A39" s="61"/>
      <c r="B39" s="61"/>
      <c r="C39" s="61"/>
      <c r="D39" s="62"/>
      <c r="E39" s="61"/>
      <c r="F39" s="51"/>
      <c r="G39" s="50"/>
    </row>
    <row r="40" spans="1:7" x14ac:dyDescent="0.25">
      <c r="A40" s="60" t="s">
        <v>142</v>
      </c>
      <c r="B40" s="61"/>
      <c r="C40" s="61"/>
      <c r="D40" s="62"/>
      <c r="E40" s="61"/>
      <c r="F40" s="49"/>
      <c r="G40" s="50"/>
    </row>
    <row r="41" spans="1:7" x14ac:dyDescent="0.25">
      <c r="A41" s="61" t="s">
        <v>143</v>
      </c>
      <c r="B41" s="61"/>
      <c r="C41" s="61" t="s">
        <v>144</v>
      </c>
      <c r="D41" s="62">
        <v>1</v>
      </c>
      <c r="E41" s="61" t="s">
        <v>13</v>
      </c>
      <c r="F41" s="51">
        <v>0</v>
      </c>
      <c r="G41" s="50">
        <f t="shared" si="3"/>
        <v>0</v>
      </c>
    </row>
    <row r="42" spans="1:7" x14ac:dyDescent="0.25">
      <c r="A42" s="61"/>
      <c r="B42" s="61"/>
      <c r="C42" s="61"/>
      <c r="D42" s="62"/>
      <c r="E42" s="61"/>
      <c r="F42" s="51" t="s">
        <v>173</v>
      </c>
      <c r="G42" s="50"/>
    </row>
    <row r="43" spans="1:7" x14ac:dyDescent="0.25">
      <c r="A43" s="60" t="s">
        <v>32</v>
      </c>
      <c r="B43" s="61"/>
      <c r="C43" s="61"/>
      <c r="D43" s="62"/>
      <c r="E43" s="61"/>
      <c r="F43" s="55"/>
      <c r="G43" s="50"/>
    </row>
    <row r="44" spans="1:7" x14ac:dyDescent="0.25">
      <c r="A44" s="61" t="s">
        <v>33</v>
      </c>
      <c r="B44" s="61" t="s">
        <v>6</v>
      </c>
      <c r="C44" s="61" t="s">
        <v>6</v>
      </c>
      <c r="D44" s="62">
        <v>3</v>
      </c>
      <c r="E44" s="61" t="s">
        <v>7</v>
      </c>
      <c r="F44" s="51">
        <v>0</v>
      </c>
      <c r="G44" s="50">
        <f t="shared" si="3"/>
        <v>0</v>
      </c>
    </row>
    <row r="45" spans="1:7" x14ac:dyDescent="0.25">
      <c r="A45" s="61" t="s">
        <v>34</v>
      </c>
      <c r="B45" s="61" t="s">
        <v>6</v>
      </c>
      <c r="C45" s="61" t="s">
        <v>6</v>
      </c>
      <c r="D45" s="62">
        <v>148</v>
      </c>
      <c r="E45" s="61" t="s">
        <v>7</v>
      </c>
      <c r="F45" s="51">
        <v>0</v>
      </c>
      <c r="G45" s="50">
        <f t="shared" si="3"/>
        <v>0</v>
      </c>
    </row>
    <row r="46" spans="1:7" x14ac:dyDescent="0.25">
      <c r="A46" s="61" t="s">
        <v>35</v>
      </c>
      <c r="B46" s="61" t="s">
        <v>6</v>
      </c>
      <c r="C46" s="61" t="s">
        <v>6</v>
      </c>
      <c r="D46" s="62">
        <v>80</v>
      </c>
      <c r="E46" s="61" t="s">
        <v>7</v>
      </c>
      <c r="F46" s="51">
        <v>0</v>
      </c>
      <c r="G46" s="50">
        <f t="shared" ref="G46" si="5">F46*D46</f>
        <v>0</v>
      </c>
    </row>
    <row r="47" spans="1:7" x14ac:dyDescent="0.25">
      <c r="A47" s="61" t="s">
        <v>146</v>
      </c>
      <c r="B47" s="61" t="s">
        <v>145</v>
      </c>
      <c r="C47" s="61" t="s">
        <v>6</v>
      </c>
      <c r="D47" s="62">
        <v>12</v>
      </c>
      <c r="E47" s="61" t="s">
        <v>7</v>
      </c>
      <c r="F47" s="51">
        <v>0</v>
      </c>
      <c r="G47" s="50">
        <f t="shared" si="3"/>
        <v>0</v>
      </c>
    </row>
    <row r="48" spans="1:7" x14ac:dyDescent="0.25">
      <c r="A48" s="61" t="s">
        <v>36</v>
      </c>
      <c r="B48" s="61" t="s">
        <v>174</v>
      </c>
      <c r="C48" s="61" t="s">
        <v>6</v>
      </c>
      <c r="D48" s="62">
        <v>37</v>
      </c>
      <c r="E48" s="61" t="s">
        <v>7</v>
      </c>
      <c r="F48" s="51">
        <v>0</v>
      </c>
      <c r="G48" s="50">
        <f t="shared" si="3"/>
        <v>0</v>
      </c>
    </row>
    <row r="49" spans="1:7" x14ac:dyDescent="0.25">
      <c r="A49" s="61"/>
      <c r="B49" s="61"/>
      <c r="C49" s="61"/>
      <c r="D49" s="62"/>
      <c r="E49" s="61"/>
      <c r="F49" s="51"/>
      <c r="G49" s="50"/>
    </row>
    <row r="50" spans="1:7" x14ac:dyDescent="0.25">
      <c r="A50" s="60" t="s">
        <v>17</v>
      </c>
      <c r="B50" s="61"/>
      <c r="C50" s="61"/>
      <c r="D50" s="62"/>
      <c r="E50" s="61"/>
      <c r="F50" s="49"/>
      <c r="G50" s="50"/>
    </row>
    <row r="51" spans="1:7" x14ac:dyDescent="0.25">
      <c r="A51" s="61" t="s">
        <v>16</v>
      </c>
      <c r="B51" s="61" t="s">
        <v>6</v>
      </c>
      <c r="C51" s="61" t="s">
        <v>6</v>
      </c>
      <c r="D51" s="62">
        <v>1</v>
      </c>
      <c r="E51" s="61" t="s">
        <v>13</v>
      </c>
      <c r="F51" s="51">
        <v>0</v>
      </c>
      <c r="G51" s="50">
        <f t="shared" si="3"/>
        <v>0</v>
      </c>
    </row>
    <row r="52" spans="1:7" x14ac:dyDescent="0.25">
      <c r="A52" s="61" t="s">
        <v>18</v>
      </c>
      <c r="B52" s="61" t="s">
        <v>6</v>
      </c>
      <c r="C52" s="61" t="s">
        <v>6</v>
      </c>
      <c r="D52" s="62">
        <v>4</v>
      </c>
      <c r="E52" s="61" t="s">
        <v>14</v>
      </c>
      <c r="F52" s="51">
        <v>0</v>
      </c>
      <c r="G52" s="50">
        <f t="shared" si="3"/>
        <v>0</v>
      </c>
    </row>
    <row r="53" spans="1:7" x14ac:dyDescent="0.25">
      <c r="A53" s="61" t="s">
        <v>19</v>
      </c>
      <c r="B53" s="61" t="s">
        <v>6</v>
      </c>
      <c r="C53" s="61" t="s">
        <v>6</v>
      </c>
      <c r="D53" s="62">
        <v>1</v>
      </c>
      <c r="E53" s="61" t="s">
        <v>13</v>
      </c>
      <c r="F53" s="51">
        <v>0</v>
      </c>
      <c r="G53" s="50">
        <f t="shared" si="3"/>
        <v>0</v>
      </c>
    </row>
    <row r="54" spans="1:7" x14ac:dyDescent="0.25">
      <c r="A54" s="61" t="s">
        <v>20</v>
      </c>
      <c r="B54" s="61" t="s">
        <v>165</v>
      </c>
      <c r="C54" s="61"/>
      <c r="D54" s="62">
        <v>1</v>
      </c>
      <c r="E54" s="61" t="s">
        <v>13</v>
      </c>
      <c r="F54" s="51">
        <v>0</v>
      </c>
      <c r="G54" s="50">
        <f t="shared" si="3"/>
        <v>0</v>
      </c>
    </row>
    <row r="55" spans="1:7" x14ac:dyDescent="0.25">
      <c r="A55" s="61" t="s">
        <v>21</v>
      </c>
      <c r="C55" s="61" t="s">
        <v>6</v>
      </c>
      <c r="D55" s="62">
        <v>1</v>
      </c>
      <c r="E55" s="61" t="s">
        <v>13</v>
      </c>
      <c r="F55" s="51">
        <v>0</v>
      </c>
      <c r="G55" s="50">
        <f t="shared" si="3"/>
        <v>0</v>
      </c>
    </row>
    <row r="56" spans="1:7" x14ac:dyDescent="0.25">
      <c r="A56" s="61" t="s">
        <v>23</v>
      </c>
      <c r="B56" s="61" t="s">
        <v>166</v>
      </c>
      <c r="C56" s="61"/>
      <c r="D56" s="62">
        <v>1</v>
      </c>
      <c r="E56" s="61" t="s">
        <v>13</v>
      </c>
      <c r="F56" s="51">
        <v>0</v>
      </c>
      <c r="G56" s="50">
        <f t="shared" si="3"/>
        <v>0</v>
      </c>
    </row>
    <row r="57" spans="1:7" x14ac:dyDescent="0.25">
      <c r="A57" s="70" t="s">
        <v>177</v>
      </c>
      <c r="B57" s="71"/>
      <c r="C57" s="71"/>
      <c r="D57" s="71"/>
      <c r="E57" s="71"/>
      <c r="F57" s="56"/>
      <c r="G57" s="57">
        <f>SUM(G10:G56)</f>
        <v>0</v>
      </c>
    </row>
    <row r="58" spans="1:7" ht="1.5" customHeight="1" x14ac:dyDescent="0.25"/>
    <row r="59" spans="1:7" s="52" customFormat="1" hidden="1" x14ac:dyDescent="0.25">
      <c r="A59" s="63"/>
      <c r="B59" s="63"/>
      <c r="C59" s="63"/>
      <c r="D59" s="63"/>
      <c r="E59" s="63"/>
      <c r="F59" s="44"/>
      <c r="G59" s="44"/>
    </row>
    <row r="63" spans="1:7" s="58" customFormat="1" ht="30" hidden="1" customHeight="1" x14ac:dyDescent="0.25">
      <c r="A63" s="63"/>
      <c r="B63" s="63"/>
      <c r="C63" s="63"/>
      <c r="D63" s="63"/>
      <c r="E63" s="63"/>
      <c r="F63" s="44"/>
      <c r="G63" s="44"/>
    </row>
  </sheetData>
  <sheetProtection algorithmName="SHA-512" hashValue="OSXlke+6tclthtFT9iL3bHQPNA+dsFpsBDJ//Tv+syaEM1guG0OsegpQLPg4yTcYDU9vFzdJRcO/MVmTeAmK2Q==" saltValue="AHl8cWUwbkDi45ha2tmHIQ==" spinCount="100000" sheet="1" objects="1" scenarios="1"/>
  <mergeCells count="2">
    <mergeCell ref="A2:G2"/>
    <mergeCell ref="A1:G1"/>
  </mergeCells>
  <phoneticPr fontId="3" type="noConversion"/>
  <pageMargins left="0.25" right="0.25" top="0.75" bottom="0.75" header="0.3" footer="0.3"/>
  <pageSetup paperSize="9" scale="7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C70"/>
  <sheetViews>
    <sheetView view="pageBreakPreview" zoomScaleNormal="85" zoomScaleSheetLayoutView="100" workbookViewId="0">
      <selection activeCell="B16" sqref="B16"/>
    </sheetView>
  </sheetViews>
  <sheetFormatPr defaultColWidth="0" defaultRowHeight="18.75" customHeight="1" zeroHeight="1" x14ac:dyDescent="0.25"/>
  <cols>
    <col min="1" max="1" width="45.140625" customWidth="1"/>
    <col min="2" max="2" width="57.7109375" customWidth="1"/>
    <col min="3" max="3" width="35.5703125" bestFit="1" customWidth="1"/>
    <col min="4" max="4" width="9.140625" customWidth="1"/>
    <col min="5" max="5" width="4.42578125" bestFit="1" customWidth="1"/>
    <col min="6" max="6" width="10.7109375" bestFit="1" customWidth="1"/>
    <col min="7" max="7" width="11.28515625" customWidth="1"/>
    <col min="8" max="16383" width="9.140625" hidden="1"/>
    <col min="16384" max="16384" width="0.140625" customWidth="1"/>
  </cols>
  <sheetData>
    <row r="1" spans="1:7" ht="36.75" customHeight="1" x14ac:dyDescent="0.25">
      <c r="A1" s="36" t="s">
        <v>188</v>
      </c>
      <c r="B1" s="37"/>
      <c r="C1" s="37"/>
      <c r="D1" s="37"/>
      <c r="E1" s="37"/>
      <c r="F1" s="37"/>
      <c r="G1" s="38"/>
    </row>
    <row r="2" spans="1:7" ht="141.75" customHeight="1" x14ac:dyDescent="0.25">
      <c r="A2" s="30" t="s">
        <v>150</v>
      </c>
      <c r="B2" s="31"/>
      <c r="C2" s="31"/>
      <c r="D2" s="31"/>
      <c r="E2" s="31"/>
      <c r="F2" s="31"/>
      <c r="G2" s="32"/>
    </row>
    <row r="3" spans="1:7" ht="15" x14ac:dyDescent="0.25">
      <c r="A3" s="6" t="s">
        <v>0</v>
      </c>
      <c r="B3" s="6" t="s">
        <v>1</v>
      </c>
      <c r="C3" s="6" t="s">
        <v>53</v>
      </c>
      <c r="D3" s="6" t="s">
        <v>2</v>
      </c>
      <c r="E3" s="6" t="s">
        <v>3</v>
      </c>
      <c r="F3" s="6" t="s">
        <v>4</v>
      </c>
      <c r="G3" s="6" t="s">
        <v>5</v>
      </c>
    </row>
    <row r="4" spans="1:7" ht="15" x14ac:dyDescent="0.25">
      <c r="A4" s="5" t="s">
        <v>147</v>
      </c>
      <c r="B4" s="6"/>
      <c r="C4" s="6"/>
      <c r="D4" s="6"/>
      <c r="E4" s="6"/>
      <c r="F4" s="6"/>
      <c r="G4" s="6"/>
    </row>
    <row r="5" spans="1:7" ht="15" x14ac:dyDescent="0.25">
      <c r="A5" s="1" t="s">
        <v>148</v>
      </c>
      <c r="B5" s="1" t="s">
        <v>179</v>
      </c>
      <c r="C5" s="1"/>
      <c r="D5" s="2">
        <v>2</v>
      </c>
      <c r="E5" s="1" t="s">
        <v>7</v>
      </c>
      <c r="F5" s="4">
        <v>0</v>
      </c>
      <c r="G5" s="4">
        <f>F5*D5</f>
        <v>0</v>
      </c>
    </row>
    <row r="6" spans="1:7" ht="15" x14ac:dyDescent="0.25">
      <c r="A6" s="1" t="s">
        <v>149</v>
      </c>
      <c r="B6" s="1" t="s">
        <v>179</v>
      </c>
      <c r="D6" s="2">
        <v>1</v>
      </c>
      <c r="E6" s="1" t="s">
        <v>7</v>
      </c>
      <c r="F6" s="4">
        <v>0</v>
      </c>
      <c r="G6" s="4">
        <f t="shared" ref="G6:G29" si="0">F6*D6</f>
        <v>0</v>
      </c>
    </row>
    <row r="7" spans="1:7" ht="15" x14ac:dyDescent="0.25">
      <c r="A7" s="1"/>
      <c r="B7" s="1"/>
      <c r="C7" s="1"/>
      <c r="D7" s="2"/>
      <c r="E7" s="1"/>
      <c r="F7" s="4"/>
      <c r="G7" s="4"/>
    </row>
    <row r="8" spans="1:7" ht="15" x14ac:dyDescent="0.25">
      <c r="A8" s="5" t="s">
        <v>151</v>
      </c>
      <c r="B8" s="1"/>
      <c r="C8" s="1"/>
      <c r="D8" s="2"/>
      <c r="E8" s="1"/>
      <c r="F8" s="2"/>
      <c r="G8" s="4"/>
    </row>
    <row r="9" spans="1:7" ht="15" x14ac:dyDescent="0.25">
      <c r="A9" s="1" t="s">
        <v>98</v>
      </c>
      <c r="B9" s="1" t="s">
        <v>99</v>
      </c>
      <c r="C9" s="1" t="s">
        <v>6</v>
      </c>
      <c r="D9" s="2">
        <v>10</v>
      </c>
      <c r="E9" s="1" t="s">
        <v>8</v>
      </c>
      <c r="F9" s="12">
        <v>0</v>
      </c>
      <c r="G9" s="4">
        <f t="shared" ref="G9:G10" si="1">F9*D9</f>
        <v>0</v>
      </c>
    </row>
    <row r="10" spans="1:7" ht="15" x14ac:dyDescent="0.25">
      <c r="A10" s="1" t="s">
        <v>100</v>
      </c>
      <c r="B10" s="1" t="s">
        <v>102</v>
      </c>
      <c r="C10" s="1" t="s">
        <v>6</v>
      </c>
      <c r="D10" s="2">
        <v>8</v>
      </c>
      <c r="E10" s="1" t="s">
        <v>8</v>
      </c>
      <c r="F10" s="12">
        <v>0</v>
      </c>
      <c r="G10" s="4">
        <f t="shared" si="1"/>
        <v>0</v>
      </c>
    </row>
    <row r="11" spans="1:7" ht="15" x14ac:dyDescent="0.25">
      <c r="A11" s="1" t="s">
        <v>10</v>
      </c>
      <c r="B11" s="1" t="s">
        <v>11</v>
      </c>
      <c r="C11" s="1" t="s">
        <v>12</v>
      </c>
      <c r="D11" s="2">
        <v>1</v>
      </c>
      <c r="E11" s="1" t="s">
        <v>13</v>
      </c>
      <c r="F11" s="12">
        <v>0</v>
      </c>
      <c r="G11" s="4">
        <f>F11*D11</f>
        <v>0</v>
      </c>
    </row>
    <row r="12" spans="1:7" ht="15" x14ac:dyDescent="0.25">
      <c r="A12" s="1"/>
      <c r="B12" s="1"/>
      <c r="C12" s="1"/>
      <c r="D12" s="2"/>
      <c r="E12" s="1"/>
      <c r="F12" s="4"/>
      <c r="G12" s="4"/>
    </row>
    <row r="13" spans="1:7" ht="15" x14ac:dyDescent="0.25">
      <c r="A13" s="5" t="s">
        <v>155</v>
      </c>
      <c r="B13" s="1"/>
      <c r="C13" s="1"/>
      <c r="D13" s="2"/>
      <c r="E13" s="1"/>
      <c r="F13" s="2"/>
      <c r="G13" s="4"/>
    </row>
    <row r="14" spans="1:7" ht="15" x14ac:dyDescent="0.25">
      <c r="A14" s="27" t="s">
        <v>108</v>
      </c>
      <c r="B14" s="23" t="s">
        <v>109</v>
      </c>
      <c r="C14" s="23"/>
      <c r="D14" s="24">
        <v>10</v>
      </c>
      <c r="E14" s="23" t="s">
        <v>8</v>
      </c>
      <c r="F14" s="25">
        <v>0</v>
      </c>
      <c r="G14" s="26">
        <f>F14*D14</f>
        <v>0</v>
      </c>
    </row>
    <row r="15" spans="1:7" ht="15" x14ac:dyDescent="0.25">
      <c r="A15" s="1" t="s">
        <v>29</v>
      </c>
      <c r="B15" s="1" t="s">
        <v>6</v>
      </c>
      <c r="C15" s="1" t="s">
        <v>6</v>
      </c>
      <c r="D15" s="2">
        <v>8</v>
      </c>
      <c r="E15" s="1" t="s">
        <v>8</v>
      </c>
      <c r="F15" s="12">
        <v>0</v>
      </c>
      <c r="G15" s="4">
        <f>F15*D15</f>
        <v>0</v>
      </c>
    </row>
    <row r="16" spans="1:7" ht="15" x14ac:dyDescent="0.25">
      <c r="A16" s="1"/>
      <c r="B16" s="1" t="s">
        <v>6</v>
      </c>
      <c r="C16" s="1" t="s">
        <v>6</v>
      </c>
      <c r="D16" s="2"/>
      <c r="E16" s="1"/>
      <c r="F16" s="12"/>
      <c r="G16" s="4"/>
    </row>
    <row r="17" spans="1:7" ht="15" x14ac:dyDescent="0.25">
      <c r="A17" s="5" t="s">
        <v>37</v>
      </c>
      <c r="B17" s="1"/>
      <c r="C17" s="1"/>
      <c r="D17" s="2"/>
      <c r="E17" s="1"/>
      <c r="F17" s="2"/>
      <c r="G17" s="4"/>
    </row>
    <row r="18" spans="1:7" ht="15" x14ac:dyDescent="0.25">
      <c r="A18" s="1" t="s">
        <v>152</v>
      </c>
      <c r="B18" s="1" t="s">
        <v>6</v>
      </c>
      <c r="C18" s="1" t="s">
        <v>6</v>
      </c>
      <c r="D18" s="2">
        <v>2</v>
      </c>
      <c r="E18" s="1" t="s">
        <v>7</v>
      </c>
      <c r="F18" s="4">
        <v>0</v>
      </c>
      <c r="G18" s="4">
        <f t="shared" si="0"/>
        <v>0</v>
      </c>
    </row>
    <row r="19" spans="1:7" ht="15" x14ac:dyDescent="0.25">
      <c r="A19" s="1" t="s">
        <v>153</v>
      </c>
      <c r="B19" s="1" t="s">
        <v>6</v>
      </c>
      <c r="C19" s="1" t="s">
        <v>6</v>
      </c>
      <c r="D19" s="2">
        <v>1</v>
      </c>
      <c r="E19" s="1" t="s">
        <v>7</v>
      </c>
      <c r="F19" s="4">
        <v>0</v>
      </c>
      <c r="G19" s="4">
        <f t="shared" si="0"/>
        <v>0</v>
      </c>
    </row>
    <row r="20" spans="1:7" ht="15" x14ac:dyDescent="0.25">
      <c r="A20" s="1" t="s">
        <v>24</v>
      </c>
      <c r="B20" s="1" t="s">
        <v>6</v>
      </c>
      <c r="C20" s="1" t="s">
        <v>6</v>
      </c>
      <c r="D20" s="2">
        <v>2</v>
      </c>
      <c r="E20" s="1" t="s">
        <v>14</v>
      </c>
      <c r="F20" s="4">
        <v>0</v>
      </c>
      <c r="G20" s="4">
        <f t="shared" si="0"/>
        <v>0</v>
      </c>
    </row>
    <row r="21" spans="1:7" ht="15" x14ac:dyDescent="0.25">
      <c r="A21" s="1"/>
      <c r="B21" s="1"/>
      <c r="C21" s="1"/>
      <c r="D21" s="2"/>
      <c r="E21" s="1"/>
      <c r="F21" s="4"/>
      <c r="G21" s="4"/>
    </row>
    <row r="22" spans="1:7" ht="15" x14ac:dyDescent="0.25">
      <c r="A22" s="5" t="s">
        <v>17</v>
      </c>
      <c r="B22" s="1"/>
      <c r="C22" s="1"/>
      <c r="D22" s="2"/>
      <c r="E22" s="1"/>
      <c r="F22" s="2"/>
      <c r="G22" s="4"/>
    </row>
    <row r="23" spans="1:7" ht="15" x14ac:dyDescent="0.25">
      <c r="A23" s="1" t="s">
        <v>16</v>
      </c>
      <c r="B23" s="1" t="s">
        <v>6</v>
      </c>
      <c r="C23" s="1" t="s">
        <v>6</v>
      </c>
      <c r="D23" s="2">
        <v>1</v>
      </c>
      <c r="E23" s="1" t="s">
        <v>13</v>
      </c>
      <c r="F23" s="4">
        <v>0</v>
      </c>
      <c r="G23" s="4">
        <f t="shared" si="0"/>
        <v>0</v>
      </c>
    </row>
    <row r="24" spans="1:7" ht="15" x14ac:dyDescent="0.25">
      <c r="A24" s="1" t="s">
        <v>18</v>
      </c>
      <c r="B24" s="1" t="s">
        <v>6</v>
      </c>
      <c r="C24" s="1" t="s">
        <v>6</v>
      </c>
      <c r="D24" s="2">
        <v>1</v>
      </c>
      <c r="E24" s="1" t="s">
        <v>14</v>
      </c>
      <c r="F24" s="4">
        <v>0</v>
      </c>
      <c r="G24" s="4">
        <f t="shared" si="0"/>
        <v>0</v>
      </c>
    </row>
    <row r="25" spans="1:7" ht="15" x14ac:dyDescent="0.25">
      <c r="A25" s="1" t="s">
        <v>19</v>
      </c>
      <c r="B25" s="1" t="s">
        <v>6</v>
      </c>
      <c r="C25" s="1" t="s">
        <v>6</v>
      </c>
      <c r="D25" s="2">
        <v>1</v>
      </c>
      <c r="E25" s="1" t="s">
        <v>13</v>
      </c>
      <c r="F25" s="4">
        <v>0</v>
      </c>
      <c r="G25" s="4">
        <f t="shared" si="0"/>
        <v>0</v>
      </c>
    </row>
    <row r="26" spans="1:7" ht="15" x14ac:dyDescent="0.25">
      <c r="A26" s="1" t="s">
        <v>20</v>
      </c>
      <c r="B26" s="1" t="s">
        <v>49</v>
      </c>
      <c r="C26" s="1"/>
      <c r="D26" s="2">
        <v>1</v>
      </c>
      <c r="E26" s="1" t="s">
        <v>13</v>
      </c>
      <c r="F26" s="4">
        <v>0</v>
      </c>
      <c r="G26" s="4">
        <f t="shared" si="0"/>
        <v>0</v>
      </c>
    </row>
    <row r="27" spans="1:7" ht="15" x14ac:dyDescent="0.25">
      <c r="A27" s="1" t="s">
        <v>21</v>
      </c>
      <c r="B27" s="1" t="s">
        <v>6</v>
      </c>
      <c r="C27" s="1" t="s">
        <v>6</v>
      </c>
      <c r="D27" s="2">
        <v>1</v>
      </c>
      <c r="E27" s="1" t="s">
        <v>7</v>
      </c>
      <c r="F27" s="4">
        <v>0</v>
      </c>
      <c r="G27" s="4">
        <f t="shared" si="0"/>
        <v>0</v>
      </c>
    </row>
    <row r="28" spans="1:7" ht="15" x14ac:dyDescent="0.25">
      <c r="A28" s="1" t="s">
        <v>22</v>
      </c>
      <c r="B28" s="1" t="s">
        <v>6</v>
      </c>
      <c r="C28" s="1" t="s">
        <v>154</v>
      </c>
      <c r="D28" s="2">
        <v>1</v>
      </c>
      <c r="E28" s="1" t="s">
        <v>13</v>
      </c>
      <c r="F28" s="4">
        <v>0</v>
      </c>
      <c r="G28" s="4">
        <f t="shared" si="0"/>
        <v>0</v>
      </c>
    </row>
    <row r="29" spans="1:7" ht="15" x14ac:dyDescent="0.25">
      <c r="A29" s="1" t="s">
        <v>23</v>
      </c>
      <c r="B29" s="1" t="s">
        <v>39</v>
      </c>
      <c r="C29" s="1" t="s">
        <v>6</v>
      </c>
      <c r="D29" s="2">
        <v>1</v>
      </c>
      <c r="E29" s="1" t="s">
        <v>13</v>
      </c>
      <c r="F29" s="4">
        <v>0</v>
      </c>
      <c r="G29" s="4">
        <f t="shared" si="0"/>
        <v>0</v>
      </c>
    </row>
    <row r="30" spans="1:7" s="10" customFormat="1" ht="21" customHeight="1" x14ac:dyDescent="0.25">
      <c r="A30" s="7" t="s">
        <v>178</v>
      </c>
      <c r="B30" s="8"/>
      <c r="C30" s="8"/>
      <c r="D30" s="8"/>
      <c r="E30" s="8"/>
      <c r="F30" s="8"/>
      <c r="G30" s="9">
        <f>SUM(G4:G29)</f>
        <v>0</v>
      </c>
    </row>
    <row r="31" spans="1:7" ht="3" hidden="1" customHeight="1" x14ac:dyDescent="0.25"/>
    <row r="43" ht="0.75" customHeight="1" x14ac:dyDescent="0.25"/>
    <row r="66" ht="2.25" customHeight="1" x14ac:dyDescent="0.25"/>
    <row r="70" ht="18.75" customHeight="1" x14ac:dyDescent="0.25"/>
  </sheetData>
  <mergeCells count="2">
    <mergeCell ref="A2:G2"/>
    <mergeCell ref="A1:G1"/>
  </mergeCells>
  <phoneticPr fontId="3" type="noConversion"/>
  <pageMargins left="0.25" right="0.25" top="0.75" bottom="0.75" header="0.3" footer="0.3"/>
  <pageSetup paperSize="9" scale="8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6"/>
  <sheetViews>
    <sheetView workbookViewId="0">
      <selection activeCell="B3" sqref="B3"/>
    </sheetView>
  </sheetViews>
  <sheetFormatPr defaultColWidth="0" defaultRowHeight="15" zeroHeight="1" x14ac:dyDescent="0.25"/>
  <cols>
    <col min="1" max="1" width="46.140625" customWidth="1"/>
    <col min="2" max="2" width="24.140625" style="11" customWidth="1"/>
    <col min="3" max="16383" width="9.140625" hidden="1"/>
    <col min="16384" max="16384" width="0.28515625" customWidth="1"/>
  </cols>
  <sheetData>
    <row r="1" spans="1:2" ht="19.5" thickBot="1" x14ac:dyDescent="0.35">
      <c r="A1" s="39" t="s">
        <v>52</v>
      </c>
      <c r="B1" s="40"/>
    </row>
    <row r="2" spans="1:2" ht="30" x14ac:dyDescent="0.25">
      <c r="A2" s="14" t="s">
        <v>156</v>
      </c>
      <c r="B2" s="13">
        <f>'EKV a VINT'!G77</f>
        <v>0</v>
      </c>
    </row>
    <row r="3" spans="1:2" ht="20.25" customHeight="1" x14ac:dyDescent="0.25">
      <c r="A3" s="15" t="s">
        <v>51</v>
      </c>
      <c r="B3" s="13">
        <f>SKS!G57</f>
        <v>0</v>
      </c>
    </row>
    <row r="4" spans="1:2" ht="22.5" customHeight="1" x14ac:dyDescent="0.25">
      <c r="A4" s="16" t="s">
        <v>175</v>
      </c>
      <c r="B4" s="13">
        <f>'Jednotný čas'!G30</f>
        <v>0</v>
      </c>
    </row>
    <row r="5" spans="1:2" s="10" customFormat="1" ht="27.75" customHeight="1" thickBot="1" x14ac:dyDescent="0.3">
      <c r="A5" s="29" t="s">
        <v>54</v>
      </c>
      <c r="B5" s="28">
        <f>SUM(B2:B4)</f>
        <v>0</v>
      </c>
    </row>
    <row r="6" spans="1:2" ht="1.5" customHeight="1" x14ac:dyDescent="0.25"/>
  </sheetData>
  <mergeCells count="1">
    <mergeCell ref="A1:B1"/>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EKV a VINT</vt:lpstr>
      <vt:lpstr>SKS</vt:lpstr>
      <vt:lpstr>Jednotný čas</vt:lpstr>
      <vt:lpstr>Celkem</vt:lpstr>
    </vt:vector>
  </TitlesOfParts>
  <Company>ATC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Lenka Šikolová</dc:creator>
  <cp:lastModifiedBy>Aleš Pinc</cp:lastModifiedBy>
  <cp:lastPrinted>2021-06-16T13:11:19Z</cp:lastPrinted>
  <dcterms:created xsi:type="dcterms:W3CDTF">2020-04-29T06:30:05Z</dcterms:created>
  <dcterms:modified xsi:type="dcterms:W3CDTF">2021-07-29T09:13:51Z</dcterms:modified>
</cp:coreProperties>
</file>